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1340" windowHeight="6540"/>
  </bookViews>
  <sheets>
    <sheet name="notas-2009-2" sheetId="4" r:id="rId1"/>
    <sheet name="Frequencia" sheetId="5" r:id="rId2"/>
  </sheets>
  <calcPr calcId="125725"/>
</workbook>
</file>

<file path=xl/calcChain.xml><?xml version="1.0" encoding="utf-8"?>
<calcChain xmlns="http://schemas.openxmlformats.org/spreadsheetml/2006/main">
  <c r="C29" i="5"/>
  <c r="F24" i="4"/>
  <c r="I24" s="1"/>
  <c r="F23"/>
  <c r="I23" s="1"/>
  <c r="F22"/>
  <c r="I22" s="1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30"/>
  <c r="I30" s="1"/>
  <c r="F29"/>
  <c r="I29" s="1"/>
  <c r="F28"/>
  <c r="I28" s="1"/>
  <c r="F13"/>
  <c r="I13" s="1"/>
  <c r="F12"/>
  <c r="I12" s="1"/>
  <c r="F27"/>
  <c r="I27" s="1"/>
  <c r="F11"/>
  <c r="I11" s="1"/>
  <c r="F26"/>
  <c r="I26" s="1"/>
  <c r="F10"/>
  <c r="I10" s="1"/>
  <c r="F9"/>
  <c r="I9" s="1"/>
  <c r="F25"/>
  <c r="I25" s="1"/>
  <c r="F8"/>
  <c r="I8" s="1"/>
  <c r="F7"/>
  <c r="I7" s="1"/>
  <c r="F6"/>
  <c r="I6" s="1"/>
  <c r="F5"/>
  <c r="I5" s="1"/>
  <c r="F4"/>
  <c r="I4" s="1"/>
  <c r="P28" i="5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O29"/>
  <c r="N29"/>
  <c r="M29"/>
  <c r="L29"/>
  <c r="K29"/>
  <c r="J29"/>
  <c r="I29"/>
  <c r="H29"/>
  <c r="G29"/>
  <c r="F29"/>
  <c r="E29"/>
  <c r="D29"/>
  <c r="A5" i="4"/>
  <c r="A6" s="1"/>
  <c r="A7" s="1"/>
  <c r="A8" s="1"/>
  <c r="A9" s="1"/>
  <c r="A10" s="1"/>
  <c r="A26" s="1"/>
  <c r="A11" s="1"/>
  <c r="A27" s="1"/>
  <c r="A12" s="1"/>
  <c r="A13" s="1"/>
  <c r="A28" s="1"/>
  <c r="A29" s="1"/>
  <c r="A30" s="1"/>
  <c r="A14" s="1"/>
  <c r="A15" s="1"/>
  <c r="A16" s="1"/>
  <c r="A17" s="1"/>
  <c r="A18" s="1"/>
  <c r="A19" s="1"/>
  <c r="A20" s="1"/>
  <c r="A21" s="1"/>
  <c r="A22" s="1"/>
  <c r="A23" s="1"/>
  <c r="A24" s="1"/>
</calcChain>
</file>

<file path=xl/comments1.xml><?xml version="1.0" encoding="utf-8"?>
<comments xmlns="http://schemas.openxmlformats.org/spreadsheetml/2006/main">
  <authors>
    <author>Hermano Perrelli de Moura</author>
    <author>Alexandre Vasconcelos</author>
  </authors>
  <commentList>
    <comment ref="G15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nao apresentou (pai muito doente)</t>
        </r>
      </text>
    </comment>
    <comment ref="J15" authorId="1">
      <text>
        <r>
          <rPr>
            <b/>
            <sz val="8"/>
            <color indexed="81"/>
            <rFont val="Tahoma"/>
            <family val="2"/>
          </rPr>
          <t>Alexandre Vasconcelos:</t>
        </r>
        <r>
          <rPr>
            <sz val="8"/>
            <color indexed="81"/>
            <rFont val="Tahoma"/>
            <family val="2"/>
          </rPr>
          <t xml:space="preserve">
Nota arredondada (ão apresentou o seminário)</t>
        </r>
      </text>
    </comment>
  </commentList>
</comments>
</file>

<file path=xl/comments2.xml><?xml version="1.0" encoding="utf-8"?>
<comments xmlns="http://schemas.openxmlformats.org/spreadsheetml/2006/main">
  <authors>
    <author>Hermano Perrelli de Moura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2 - sessao 1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2 - sessao 2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3 - sessao 1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3 - sessao 2</t>
        </r>
      </text>
    </comment>
  </commentList>
</comments>
</file>

<file path=xl/sharedStrings.xml><?xml version="1.0" encoding="utf-8"?>
<sst xmlns="http://schemas.openxmlformats.org/spreadsheetml/2006/main" count="182" uniqueCount="96">
  <si>
    <t>Nota Final</t>
  </si>
  <si>
    <t>Conceito</t>
  </si>
  <si>
    <t>Aluno</t>
  </si>
  <si>
    <t>A</t>
  </si>
  <si>
    <t>B</t>
  </si>
  <si>
    <t>C</t>
  </si>
  <si>
    <t>menor que 7</t>
  </si>
  <si>
    <t>D</t>
  </si>
  <si>
    <t>entre 8 e 10</t>
  </si>
  <si>
    <t>Seminário</t>
  </si>
  <si>
    <t>de 7 a 7,6</t>
  </si>
  <si>
    <t>de 7,7 a 7,9</t>
  </si>
  <si>
    <t>ORD</t>
  </si>
  <si>
    <t>Tabela de conversão para conceitos</t>
  </si>
  <si>
    <t>regular</t>
  </si>
  <si>
    <t>Tema</t>
  </si>
  <si>
    <t>Jair da Silva Farias</t>
  </si>
  <si>
    <t>Ivonei Silva</t>
  </si>
  <si>
    <t>Humberto Rocha</t>
  </si>
  <si>
    <t>Carlos Henrique Alexandria</t>
  </si>
  <si>
    <t>Renata Bezerra</t>
  </si>
  <si>
    <t>Ameliara Santos</t>
  </si>
  <si>
    <t>Lenildo Morais</t>
  </si>
  <si>
    <t>Audrey Vasconcelos</t>
  </si>
  <si>
    <t>Graziela Simone</t>
  </si>
  <si>
    <t>David Emmanuel Carneiro</t>
  </si>
  <si>
    <t>Alexandre Luna</t>
  </si>
  <si>
    <t>Willame Oliveira</t>
  </si>
  <si>
    <t>Pablo Rodrigo Alves</t>
  </si>
  <si>
    <t>Almir Buarque</t>
  </si>
  <si>
    <t>Márcio Medeiros</t>
  </si>
  <si>
    <t>Milton Campos Neto</t>
  </si>
  <si>
    <t>Camila Cunha Borges</t>
  </si>
  <si>
    <t>Emmanuel Barreto de Carvalho</t>
  </si>
  <si>
    <t>Controle da Qualidade Total</t>
  </si>
  <si>
    <t>Gestão de Pessoas</t>
  </si>
  <si>
    <t xml:space="preserve">Governança em TI </t>
  </si>
  <si>
    <t xml:space="preserve">Modelos para Implantação e Melhoria de Processos </t>
  </si>
  <si>
    <t>Virginia Carvalho Chalegre</t>
  </si>
  <si>
    <t xml:space="preserve">Qualidade de Produtos de Software </t>
  </si>
  <si>
    <t xml:space="preserve">Processos para Desenvolvimento Distribuído de Software </t>
  </si>
  <si>
    <t>Gestão de Portifólio</t>
  </si>
  <si>
    <t xml:space="preserve">Gestao de Programas </t>
  </si>
  <si>
    <t>Wislayne Moreira</t>
  </si>
  <si>
    <t>Luis Alberto Lima</t>
  </si>
  <si>
    <t>Maturidade em Gestão de Projetos</t>
  </si>
  <si>
    <t>Metodologias Ágeis</t>
  </si>
  <si>
    <t>Desenvolvimento de Software Baseado em Modelos</t>
  </si>
  <si>
    <t>André Luis Bezerra</t>
  </si>
  <si>
    <t>André Luis de Lucena Torres</t>
  </si>
  <si>
    <t>Gestão de Comunicação</t>
  </si>
  <si>
    <t xml:space="preserve">Modelagem de Processos </t>
  </si>
  <si>
    <t xml:space="preserve">Processos Tradicionais de Desenvolvimento de Software </t>
  </si>
  <si>
    <t xml:space="preserve">Medição e Estimativas de Software </t>
  </si>
  <si>
    <t>Hugo Vieira Lucena de Souza</t>
  </si>
  <si>
    <t>SWEBOK</t>
  </si>
  <si>
    <t xml:space="preserve">Normas ISO para Qualidade de Software </t>
  </si>
  <si>
    <t>vivichalegre@gmail.com</t>
  </si>
  <si>
    <t>rbsa@cin.ufpe.br</t>
  </si>
  <si>
    <t>luna.alexandre@gmail.com</t>
  </si>
  <si>
    <t>thaysasuely@gmail.com</t>
  </si>
  <si>
    <t>jair.farias@gmail.com</t>
  </si>
  <si>
    <t>andre.lrb@gmail.com</t>
  </si>
  <si>
    <t>daviddesc@gmail.com</t>
  </si>
  <si>
    <t>miltoncampospe@gmail.com</t>
  </si>
  <si>
    <t>mkamorim@gmail.com</t>
  </si>
  <si>
    <t>audreybv@gmail.com</t>
  </si>
  <si>
    <t>lenildojmorais@gmail.com</t>
  </si>
  <si>
    <t>luislla@gmail.com</t>
  </si>
  <si>
    <t>wislayne@gmail.com</t>
  </si>
  <si>
    <t>prca@cin.ufpe.br</t>
  </si>
  <si>
    <t>lucenaster@gmail.com</t>
  </si>
  <si>
    <t>alinne.santos7@gmail.com</t>
  </si>
  <si>
    <t>wpowillame@gmail.com</t>
  </si>
  <si>
    <t>flaviasoares@gmail.com</t>
  </si>
  <si>
    <t>gtonin@gmail.com</t>
  </si>
  <si>
    <t>ameliara@gmail.com</t>
  </si>
  <si>
    <t>camila.cunha@gmail.com</t>
  </si>
  <si>
    <t>humrocha@gmail.com</t>
  </si>
  <si>
    <t>henrique.alexandria@gmail.com</t>
  </si>
  <si>
    <t>asmb3@cin.ufpe.br</t>
  </si>
  <si>
    <t>CMMI + MPS.BR</t>
  </si>
  <si>
    <t>Flávia Leite Soares</t>
  </si>
  <si>
    <t>Frequência</t>
  </si>
  <si>
    <t>Thaysa Paiva</t>
  </si>
  <si>
    <t>Alinne Corrêa dos Santos</t>
  </si>
  <si>
    <t>AMLV</t>
  </si>
  <si>
    <t>TOTAL</t>
  </si>
  <si>
    <t>Capítulo</t>
  </si>
  <si>
    <t>E-mail</t>
  </si>
  <si>
    <t>Vínculo</t>
  </si>
  <si>
    <t>isolada</t>
  </si>
  <si>
    <t>Total</t>
  </si>
  <si>
    <t>Gestao de Riscos em Projetos de Software</t>
  </si>
  <si>
    <t>hugovieira_@hotmail.com, hvlsouza@gmail.com</t>
  </si>
  <si>
    <t>Notas da Disciplina Qualidade, Processos e Gestão (2009.2)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</si>
</sst>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b/>
      <sz val="12"/>
      <name val="Calibri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" fontId="1" fillId="2" borderId="5" xfId="0" applyNumberFormat="1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2" xfId="0" applyFont="1" applyFill="1" applyBorder="1"/>
    <xf numFmtId="0" fontId="0" fillId="0" borderId="2" xfId="0" applyBorder="1"/>
    <xf numFmtId="1" fontId="0" fillId="0" borderId="1" xfId="0" applyNumberFormat="1" applyBorder="1"/>
    <xf numFmtId="0" fontId="2" fillId="0" borderId="1" xfId="0" applyFont="1" applyBorder="1"/>
    <xf numFmtId="1" fontId="0" fillId="0" borderId="6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zoomScale="90" workbookViewId="0">
      <selection sqref="A1:J1"/>
    </sheetView>
  </sheetViews>
  <sheetFormatPr defaultRowHeight="12.75"/>
  <cols>
    <col min="1" max="1" width="5.140625" style="14" customWidth="1"/>
    <col min="2" max="2" width="29.140625" style="14" bestFit="1" customWidth="1"/>
    <col min="3" max="3" width="30.140625" style="14" bestFit="1" customWidth="1"/>
    <col min="4" max="4" width="7.85546875" style="14" bestFit="1" customWidth="1"/>
    <col min="5" max="5" width="53.28515625" style="14" bestFit="1" customWidth="1"/>
    <col min="6" max="6" width="11.140625" style="14" bestFit="1" customWidth="1"/>
    <col min="7" max="7" width="10.42578125" style="14" bestFit="1" customWidth="1"/>
    <col min="8" max="8" width="8.5703125" style="14" bestFit="1" customWidth="1"/>
    <col min="9" max="9" width="10.28515625" style="14" bestFit="1" customWidth="1"/>
    <col min="10" max="10" width="9" style="23" bestFit="1" customWidth="1"/>
    <col min="11" max="16384" width="9.140625" style="14"/>
  </cols>
  <sheetData>
    <row r="1" spans="1:10" ht="18">
      <c r="A1" s="49" t="s">
        <v>95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s="13" customFormat="1" ht="25.5">
      <c r="A3" s="31" t="s">
        <v>12</v>
      </c>
      <c r="B3" s="31" t="s">
        <v>2</v>
      </c>
      <c r="C3" s="31" t="s">
        <v>89</v>
      </c>
      <c r="D3" s="31" t="s">
        <v>90</v>
      </c>
      <c r="E3" s="31" t="s">
        <v>15</v>
      </c>
      <c r="F3" s="32" t="s">
        <v>83</v>
      </c>
      <c r="G3" s="32" t="s">
        <v>9</v>
      </c>
      <c r="H3" s="32" t="s">
        <v>88</v>
      </c>
      <c r="I3" s="32" t="s">
        <v>0</v>
      </c>
      <c r="J3" s="33" t="s">
        <v>1</v>
      </c>
    </row>
    <row r="4" spans="1:10">
      <c r="A4" s="37">
        <v>1</v>
      </c>
      <c r="B4" s="38" t="s">
        <v>26</v>
      </c>
      <c r="C4" s="38" t="s">
        <v>59</v>
      </c>
      <c r="D4" s="38" t="s">
        <v>14</v>
      </c>
      <c r="E4" s="40" t="s">
        <v>36</v>
      </c>
      <c r="F4" s="35">
        <f>(Frequencia!P2/27)*10</f>
        <v>7.4074074074074066</v>
      </c>
      <c r="G4" s="35">
        <v>9.5</v>
      </c>
      <c r="H4" s="35">
        <v>9.5</v>
      </c>
      <c r="I4" s="45">
        <f t="shared" ref="I4:I30" si="0">((1*F4)+(3*G4)+(6*H4))/10</f>
        <v>9.2907407407407412</v>
      </c>
      <c r="J4" s="36" t="s">
        <v>3</v>
      </c>
    </row>
    <row r="5" spans="1:10">
      <c r="A5" s="37">
        <f t="shared" ref="A5:A24" si="1" xml:space="preserve"> A4+1</f>
        <v>2</v>
      </c>
      <c r="B5" s="38" t="s">
        <v>85</v>
      </c>
      <c r="C5" s="38" t="s">
        <v>72</v>
      </c>
      <c r="D5" s="38" t="s">
        <v>14</v>
      </c>
      <c r="E5" s="38" t="s">
        <v>50</v>
      </c>
      <c r="F5" s="35">
        <f>(Frequencia!P3/27)*10</f>
        <v>5.9259259259259256</v>
      </c>
      <c r="G5" s="35">
        <v>9</v>
      </c>
      <c r="H5" s="35">
        <v>8.5</v>
      </c>
      <c r="I5" s="45">
        <f t="shared" si="0"/>
        <v>8.3925925925925924</v>
      </c>
      <c r="J5" s="36" t="s">
        <v>3</v>
      </c>
    </row>
    <row r="6" spans="1:10">
      <c r="A6" s="37">
        <f t="shared" si="1"/>
        <v>3</v>
      </c>
      <c r="B6" s="38" t="s">
        <v>29</v>
      </c>
      <c r="C6" s="38" t="s">
        <v>80</v>
      </c>
      <c r="D6" s="38" t="s">
        <v>14</v>
      </c>
      <c r="E6" s="38" t="s">
        <v>47</v>
      </c>
      <c r="F6" s="35">
        <f>(Frequencia!P4/27)*10</f>
        <v>7.4074074074074066</v>
      </c>
      <c r="G6" s="35">
        <v>9.5</v>
      </c>
      <c r="H6" s="35">
        <v>9.5</v>
      </c>
      <c r="I6" s="45">
        <f t="shared" si="0"/>
        <v>9.2907407407407412</v>
      </c>
      <c r="J6" s="36" t="s">
        <v>3</v>
      </c>
    </row>
    <row r="7" spans="1:10">
      <c r="A7" s="37">
        <f t="shared" si="1"/>
        <v>4</v>
      </c>
      <c r="B7" s="41" t="s">
        <v>21</v>
      </c>
      <c r="C7" s="41" t="s">
        <v>76</v>
      </c>
      <c r="D7" s="38" t="s">
        <v>14</v>
      </c>
      <c r="E7" s="40" t="s">
        <v>42</v>
      </c>
      <c r="F7" s="35">
        <f>(Frequencia!P5/27)*10</f>
        <v>8.518518518518519</v>
      </c>
      <c r="G7" s="35">
        <v>9</v>
      </c>
      <c r="H7" s="35">
        <v>8.5</v>
      </c>
      <c r="I7" s="45">
        <f t="shared" si="0"/>
        <v>8.6518518518518519</v>
      </c>
      <c r="J7" s="36" t="s">
        <v>3</v>
      </c>
    </row>
    <row r="8" spans="1:10">
      <c r="A8" s="37">
        <f t="shared" si="1"/>
        <v>5</v>
      </c>
      <c r="B8" s="38" t="s">
        <v>48</v>
      </c>
      <c r="C8" s="38" t="s">
        <v>62</v>
      </c>
      <c r="D8" s="38" t="s">
        <v>14</v>
      </c>
      <c r="E8" s="40" t="s">
        <v>51</v>
      </c>
      <c r="F8" s="35">
        <f>(Frequencia!P6/27)*10</f>
        <v>8.148148148148147</v>
      </c>
      <c r="G8" s="35">
        <v>7.5</v>
      </c>
      <c r="H8" s="35">
        <v>8.5</v>
      </c>
      <c r="I8" s="45">
        <f t="shared" si="0"/>
        <v>8.1648148148148145</v>
      </c>
      <c r="J8" s="36" t="s">
        <v>3</v>
      </c>
    </row>
    <row r="9" spans="1:10">
      <c r="A9" s="37">
        <f t="shared" si="1"/>
        <v>6</v>
      </c>
      <c r="B9" s="41" t="s">
        <v>23</v>
      </c>
      <c r="C9" s="41" t="s">
        <v>66</v>
      </c>
      <c r="D9" s="38" t="s">
        <v>14</v>
      </c>
      <c r="E9" s="42" t="s">
        <v>81</v>
      </c>
      <c r="F9" s="35">
        <f>(Frequencia!P8/27)*10</f>
        <v>8.518518518518519</v>
      </c>
      <c r="G9" s="35">
        <v>9.5</v>
      </c>
      <c r="H9" s="35">
        <v>9.5</v>
      </c>
      <c r="I9" s="45">
        <f t="shared" si="0"/>
        <v>9.4018518518518519</v>
      </c>
      <c r="J9" s="36" t="s">
        <v>3</v>
      </c>
    </row>
    <row r="10" spans="1:10">
      <c r="A10" s="37">
        <f t="shared" si="1"/>
        <v>7</v>
      </c>
      <c r="B10" s="38" t="s">
        <v>32</v>
      </c>
      <c r="C10" s="38" t="s">
        <v>77</v>
      </c>
      <c r="D10" s="38" t="s">
        <v>14</v>
      </c>
      <c r="E10" s="40" t="s">
        <v>40</v>
      </c>
      <c r="F10" s="35">
        <f>(Frequencia!P9/27)*10</f>
        <v>7.4074074074074066</v>
      </c>
      <c r="G10" s="35">
        <v>8</v>
      </c>
      <c r="H10" s="35">
        <v>9.5</v>
      </c>
      <c r="I10" s="45">
        <f t="shared" si="0"/>
        <v>8.8407407407407401</v>
      </c>
      <c r="J10" s="36" t="s">
        <v>3</v>
      </c>
    </row>
    <row r="11" spans="1:10" s="19" customFormat="1">
      <c r="A11" s="37">
        <f t="shared" si="1"/>
        <v>8</v>
      </c>
      <c r="B11" s="38" t="s">
        <v>25</v>
      </c>
      <c r="C11" s="38" t="s">
        <v>63</v>
      </c>
      <c r="D11" s="38" t="s">
        <v>14</v>
      </c>
      <c r="E11" s="38" t="s">
        <v>45</v>
      </c>
      <c r="F11" s="35">
        <f>(Frequencia!P11/27)*10</f>
        <v>9.2592592592592595</v>
      </c>
      <c r="G11" s="35">
        <v>9</v>
      </c>
      <c r="H11" s="35">
        <v>9</v>
      </c>
      <c r="I11" s="45">
        <f t="shared" si="0"/>
        <v>9.025925925925927</v>
      </c>
      <c r="J11" s="36" t="s">
        <v>3</v>
      </c>
    </row>
    <row r="12" spans="1:10">
      <c r="A12" s="37">
        <f t="shared" si="1"/>
        <v>9</v>
      </c>
      <c r="B12" s="38" t="s">
        <v>82</v>
      </c>
      <c r="C12" s="38" t="s">
        <v>74</v>
      </c>
      <c r="D12" s="38" t="s">
        <v>14</v>
      </c>
      <c r="E12" s="39" t="s">
        <v>34</v>
      </c>
      <c r="F12" s="35">
        <f>(Frequencia!P13/27)*10</f>
        <v>6.2962962962962967</v>
      </c>
      <c r="G12" s="35">
        <v>10</v>
      </c>
      <c r="H12" s="35">
        <v>9.5</v>
      </c>
      <c r="I12" s="45">
        <f t="shared" si="0"/>
        <v>9.3296296296296308</v>
      </c>
      <c r="J12" s="36" t="s">
        <v>3</v>
      </c>
    </row>
    <row r="13" spans="1:10">
      <c r="A13" s="37">
        <f t="shared" si="1"/>
        <v>10</v>
      </c>
      <c r="B13" s="38" t="s">
        <v>24</v>
      </c>
      <c r="C13" s="38" t="s">
        <v>75</v>
      </c>
      <c r="D13" s="38" t="s">
        <v>14</v>
      </c>
      <c r="E13" s="42" t="s">
        <v>35</v>
      </c>
      <c r="F13" s="35">
        <f>(Frequencia!P14/27)*10</f>
        <v>8.148148148148147</v>
      </c>
      <c r="G13" s="35">
        <v>8</v>
      </c>
      <c r="H13" s="35">
        <v>9</v>
      </c>
      <c r="I13" s="45">
        <f t="shared" si="0"/>
        <v>8.6148148148148156</v>
      </c>
      <c r="J13" s="36" t="s">
        <v>3</v>
      </c>
    </row>
    <row r="14" spans="1:10">
      <c r="A14" s="37">
        <f t="shared" si="1"/>
        <v>11</v>
      </c>
      <c r="B14" s="38" t="s">
        <v>16</v>
      </c>
      <c r="C14" s="38" t="s">
        <v>61</v>
      </c>
      <c r="D14" s="38" t="s">
        <v>14</v>
      </c>
      <c r="E14" s="40" t="s">
        <v>37</v>
      </c>
      <c r="F14" s="35">
        <f>(Frequencia!P18/27)*10</f>
        <v>8.8888888888888893</v>
      </c>
      <c r="G14" s="35">
        <v>8.5</v>
      </c>
      <c r="H14" s="35">
        <v>9.5</v>
      </c>
      <c r="I14" s="45">
        <f t="shared" si="0"/>
        <v>9.1388888888888893</v>
      </c>
      <c r="J14" s="36" t="s">
        <v>3</v>
      </c>
    </row>
    <row r="15" spans="1:10">
      <c r="A15" s="37">
        <f t="shared" si="1"/>
        <v>12</v>
      </c>
      <c r="B15" s="41" t="s">
        <v>22</v>
      </c>
      <c r="C15" s="41" t="s">
        <v>67</v>
      </c>
      <c r="D15" s="38" t="s">
        <v>14</v>
      </c>
      <c r="E15" s="42" t="s">
        <v>81</v>
      </c>
      <c r="F15" s="35">
        <f>(Frequencia!P19/27)*10</f>
        <v>8.518518518518519</v>
      </c>
      <c r="G15" s="35"/>
      <c r="H15" s="35">
        <v>9.5</v>
      </c>
      <c r="I15" s="45">
        <f t="shared" si="0"/>
        <v>6.5518518518518523</v>
      </c>
      <c r="J15" s="36" t="s">
        <v>4</v>
      </c>
    </row>
    <row r="16" spans="1:10">
      <c r="A16" s="37">
        <f t="shared" si="1"/>
        <v>13</v>
      </c>
      <c r="B16" s="38" t="s">
        <v>44</v>
      </c>
      <c r="C16" s="38" t="s">
        <v>68</v>
      </c>
      <c r="D16" s="38" t="s">
        <v>14</v>
      </c>
      <c r="E16" s="38" t="s">
        <v>93</v>
      </c>
      <c r="F16" s="35">
        <f>(Frequencia!P20/27)*10</f>
        <v>7.0370370370370372</v>
      </c>
      <c r="G16" s="35">
        <v>6.5</v>
      </c>
      <c r="H16" s="35">
        <v>9</v>
      </c>
      <c r="I16" s="45">
        <f t="shared" si="0"/>
        <v>8.0537037037037038</v>
      </c>
      <c r="J16" s="36" t="s">
        <v>3</v>
      </c>
    </row>
    <row r="17" spans="1:10">
      <c r="A17" s="37">
        <f t="shared" si="1"/>
        <v>14</v>
      </c>
      <c r="B17" s="38" t="s">
        <v>30</v>
      </c>
      <c r="C17" s="38" t="s">
        <v>65</v>
      </c>
      <c r="D17" s="38" t="s">
        <v>14</v>
      </c>
      <c r="E17" s="38" t="s">
        <v>46</v>
      </c>
      <c r="F17" s="35">
        <f>(Frequencia!P21/27)*10</f>
        <v>6.6666666666666661</v>
      </c>
      <c r="G17" s="35">
        <v>9</v>
      </c>
      <c r="H17" s="35">
        <v>9</v>
      </c>
      <c r="I17" s="45">
        <f t="shared" si="0"/>
        <v>8.7666666666666657</v>
      </c>
      <c r="J17" s="36" t="s">
        <v>3</v>
      </c>
    </row>
    <row r="18" spans="1:10">
      <c r="A18" s="37">
        <f t="shared" si="1"/>
        <v>15</v>
      </c>
      <c r="B18" s="38" t="s">
        <v>31</v>
      </c>
      <c r="C18" s="38" t="s">
        <v>64</v>
      </c>
      <c r="D18" s="38" t="s">
        <v>14</v>
      </c>
      <c r="E18" s="38" t="s">
        <v>46</v>
      </c>
      <c r="F18" s="35">
        <f>(Frequencia!P22/27)*10</f>
        <v>8.148148148148147</v>
      </c>
      <c r="G18" s="35">
        <v>9</v>
      </c>
      <c r="H18" s="35">
        <v>9</v>
      </c>
      <c r="I18" s="45">
        <f t="shared" si="0"/>
        <v>8.9148148148148145</v>
      </c>
      <c r="J18" s="36" t="s">
        <v>3</v>
      </c>
    </row>
    <row r="19" spans="1:10">
      <c r="A19" s="37">
        <f t="shared" si="1"/>
        <v>16</v>
      </c>
      <c r="B19" s="39" t="s">
        <v>28</v>
      </c>
      <c r="C19" s="39" t="s">
        <v>70</v>
      </c>
      <c r="D19" s="38" t="s">
        <v>14</v>
      </c>
      <c r="E19" s="40" t="s">
        <v>53</v>
      </c>
      <c r="F19" s="35">
        <f>(Frequencia!P23/27)*10</f>
        <v>4.4444444444444446</v>
      </c>
      <c r="G19" s="35">
        <v>7.5</v>
      </c>
      <c r="H19" s="35"/>
      <c r="I19" s="48">
        <f t="shared" si="0"/>
        <v>2.6944444444444442</v>
      </c>
      <c r="J19" s="43" t="s">
        <v>7</v>
      </c>
    </row>
    <row r="20" spans="1:10">
      <c r="A20" s="37">
        <f t="shared" si="1"/>
        <v>17</v>
      </c>
      <c r="B20" s="38" t="s">
        <v>20</v>
      </c>
      <c r="C20" s="38" t="s">
        <v>58</v>
      </c>
      <c r="D20" s="38" t="s">
        <v>14</v>
      </c>
      <c r="E20" s="40" t="s">
        <v>39</v>
      </c>
      <c r="F20" s="35">
        <f>(Frequencia!P24/27)*10</f>
        <v>9.2592592592592595</v>
      </c>
      <c r="G20" s="35">
        <v>9.5</v>
      </c>
      <c r="H20" s="35">
        <v>9.5</v>
      </c>
      <c r="I20" s="45">
        <f t="shared" si="0"/>
        <v>9.4759259259259263</v>
      </c>
      <c r="J20" s="36" t="s">
        <v>3</v>
      </c>
    </row>
    <row r="21" spans="1:10">
      <c r="A21" s="37">
        <f t="shared" si="1"/>
        <v>18</v>
      </c>
      <c r="B21" s="38" t="s">
        <v>84</v>
      </c>
      <c r="C21" s="38" t="s">
        <v>60</v>
      </c>
      <c r="D21" s="38" t="s">
        <v>14</v>
      </c>
      <c r="E21" s="40" t="s">
        <v>36</v>
      </c>
      <c r="F21" s="35">
        <f>(Frequencia!P25/27)*10</f>
        <v>7.7777777777777777</v>
      </c>
      <c r="G21" s="35">
        <v>9.5</v>
      </c>
      <c r="H21" s="35">
        <v>9.5</v>
      </c>
      <c r="I21" s="45">
        <f t="shared" si="0"/>
        <v>9.3277777777777775</v>
      </c>
      <c r="J21" s="36" t="s">
        <v>3</v>
      </c>
    </row>
    <row r="22" spans="1:10">
      <c r="A22" s="37">
        <f t="shared" si="1"/>
        <v>19</v>
      </c>
      <c r="B22" s="38" t="s">
        <v>38</v>
      </c>
      <c r="C22" s="38" t="s">
        <v>57</v>
      </c>
      <c r="D22" s="38" t="s">
        <v>14</v>
      </c>
      <c r="E22" s="40" t="s">
        <v>39</v>
      </c>
      <c r="F22" s="35">
        <f>(Frequencia!P26/27)*10</f>
        <v>7.7777777777777777</v>
      </c>
      <c r="G22" s="35">
        <v>9.5</v>
      </c>
      <c r="H22" s="35">
        <v>9.5</v>
      </c>
      <c r="I22" s="45">
        <f t="shared" si="0"/>
        <v>9.3277777777777775</v>
      </c>
      <c r="J22" s="36" t="s">
        <v>3</v>
      </c>
    </row>
    <row r="23" spans="1:10">
      <c r="A23" s="37">
        <f t="shared" si="1"/>
        <v>20</v>
      </c>
      <c r="B23" s="38" t="s">
        <v>27</v>
      </c>
      <c r="C23" s="38" t="s">
        <v>73</v>
      </c>
      <c r="D23" s="38" t="s">
        <v>14</v>
      </c>
      <c r="E23" s="39" t="s">
        <v>34</v>
      </c>
      <c r="F23" s="35">
        <f>(Frequencia!P27/27)*10</f>
        <v>8.148148148148147</v>
      </c>
      <c r="G23" s="35">
        <v>8</v>
      </c>
      <c r="H23" s="35">
        <v>9.5</v>
      </c>
      <c r="I23" s="45">
        <f t="shared" si="0"/>
        <v>8.9148148148148145</v>
      </c>
      <c r="J23" s="36" t="s">
        <v>3</v>
      </c>
    </row>
    <row r="24" spans="1:10">
      <c r="A24" s="37">
        <f t="shared" si="1"/>
        <v>21</v>
      </c>
      <c r="B24" s="39" t="s">
        <v>43</v>
      </c>
      <c r="C24" s="39" t="s">
        <v>69</v>
      </c>
      <c r="D24" s="38" t="s">
        <v>14</v>
      </c>
      <c r="E24" s="39" t="s">
        <v>52</v>
      </c>
      <c r="F24" s="35">
        <f>(Frequencia!P28/27)*10</f>
        <v>8.518518518518519</v>
      </c>
      <c r="G24" s="35">
        <v>7</v>
      </c>
      <c r="H24" s="35">
        <v>9</v>
      </c>
      <c r="I24" s="45">
        <f t="shared" si="0"/>
        <v>8.3518518518518512</v>
      </c>
      <c r="J24" s="36" t="s">
        <v>3</v>
      </c>
    </row>
    <row r="25" spans="1:10">
      <c r="A25" s="15">
        <v>1</v>
      </c>
      <c r="B25" s="3" t="s">
        <v>49</v>
      </c>
      <c r="C25" s="3" t="s">
        <v>71</v>
      </c>
      <c r="D25" s="16" t="s">
        <v>91</v>
      </c>
      <c r="E25" s="17" t="s">
        <v>55</v>
      </c>
      <c r="F25" s="20">
        <f>(Frequencia!P7/27)*10</f>
        <v>5.1851851851851851</v>
      </c>
      <c r="G25" s="20">
        <v>7</v>
      </c>
      <c r="H25" s="20">
        <v>9</v>
      </c>
      <c r="I25" s="46">
        <f t="shared" si="0"/>
        <v>8.018518518518519</v>
      </c>
      <c r="J25" s="24" t="s">
        <v>3</v>
      </c>
    </row>
    <row r="26" spans="1:10">
      <c r="A26" s="15">
        <f xml:space="preserve"> A25+1</f>
        <v>2</v>
      </c>
      <c r="B26" s="17" t="s">
        <v>19</v>
      </c>
      <c r="C26" s="17" t="s">
        <v>79</v>
      </c>
      <c r="D26" s="16" t="s">
        <v>91</v>
      </c>
      <c r="E26" s="16" t="s">
        <v>41</v>
      </c>
      <c r="F26" s="20">
        <f>(Frequencia!P10/27)*10</f>
        <v>8.518518518518519</v>
      </c>
      <c r="G26" s="20">
        <v>9.1999999999999993</v>
      </c>
      <c r="H26" s="20">
        <v>9.5</v>
      </c>
      <c r="I26" s="46">
        <f t="shared" si="0"/>
        <v>9.311851851851852</v>
      </c>
      <c r="J26" s="24" t="s">
        <v>3</v>
      </c>
    </row>
    <row r="27" spans="1:10">
      <c r="A27" s="44">
        <f xml:space="preserve"> A26+1</f>
        <v>3</v>
      </c>
      <c r="B27" s="3" t="s">
        <v>33</v>
      </c>
      <c r="C27" s="3"/>
      <c r="D27" s="3" t="s">
        <v>91</v>
      </c>
      <c r="E27" s="3"/>
      <c r="F27" s="20">
        <f>(Frequencia!P12/27)*10</f>
        <v>0.37037037037037035</v>
      </c>
      <c r="G27" s="20"/>
      <c r="H27" s="20"/>
      <c r="I27" s="47">
        <f t="shared" si="0"/>
        <v>3.7037037037037035E-2</v>
      </c>
      <c r="J27" s="34" t="s">
        <v>7</v>
      </c>
    </row>
    <row r="28" spans="1:10" ht="25.5">
      <c r="A28" s="15">
        <f xml:space="preserve"> A27+1</f>
        <v>4</v>
      </c>
      <c r="B28" s="3" t="s">
        <v>54</v>
      </c>
      <c r="C28" s="3" t="s">
        <v>94</v>
      </c>
      <c r="D28" s="16" t="s">
        <v>91</v>
      </c>
      <c r="E28" s="17" t="s">
        <v>56</v>
      </c>
      <c r="F28" s="20">
        <f>(Frequencia!P15/27)*10</f>
        <v>4.0740740740740735</v>
      </c>
      <c r="G28" s="20">
        <v>8</v>
      </c>
      <c r="H28" s="20">
        <v>9</v>
      </c>
      <c r="I28" s="46">
        <f t="shared" si="0"/>
        <v>8.2074074074074073</v>
      </c>
      <c r="J28" s="24" t="s">
        <v>3</v>
      </c>
    </row>
    <row r="29" spans="1:10">
      <c r="A29" s="15">
        <f xml:space="preserve"> A28+1</f>
        <v>5</v>
      </c>
      <c r="B29" s="16" t="s">
        <v>18</v>
      </c>
      <c r="C29" s="16" t="s">
        <v>78</v>
      </c>
      <c r="D29" s="16" t="s">
        <v>91</v>
      </c>
      <c r="E29" s="16" t="s">
        <v>41</v>
      </c>
      <c r="F29" s="20">
        <f>(Frequencia!P16/27)*10</f>
        <v>7.7777777777777777</v>
      </c>
      <c r="G29" s="20">
        <v>9</v>
      </c>
      <c r="H29" s="20">
        <v>9</v>
      </c>
      <c r="I29" s="46">
        <f t="shared" si="0"/>
        <v>8.8777777777777764</v>
      </c>
      <c r="J29" s="24" t="s">
        <v>3</v>
      </c>
    </row>
    <row r="30" spans="1:10">
      <c r="A30" s="15">
        <f xml:space="preserve"> A29+1</f>
        <v>6</v>
      </c>
      <c r="B30" s="3" t="s">
        <v>17</v>
      </c>
      <c r="C30" s="3"/>
      <c r="D30" s="3" t="s">
        <v>91</v>
      </c>
      <c r="E30" s="3"/>
      <c r="F30" s="20">
        <f>(Frequencia!P17/27)*10</f>
        <v>1.1111111111111112</v>
      </c>
      <c r="G30" s="20"/>
      <c r="H30" s="20"/>
      <c r="I30" s="47">
        <f t="shared" si="0"/>
        <v>0.11111111111111112</v>
      </c>
      <c r="J30" s="34" t="s">
        <v>7</v>
      </c>
    </row>
    <row r="31" spans="1:10" ht="15.75">
      <c r="B31" s="7"/>
      <c r="C31" s="7"/>
      <c r="D31" s="21"/>
      <c r="E31" s="21"/>
      <c r="J31" s="22"/>
    </row>
    <row r="32" spans="1:10" ht="12.75" customHeight="1">
      <c r="C32" s="53" t="s">
        <v>13</v>
      </c>
      <c r="D32" s="54"/>
    </row>
    <row r="33" spans="3:4">
      <c r="C33" s="4" t="s">
        <v>8</v>
      </c>
      <c r="D33" s="18" t="s">
        <v>3</v>
      </c>
    </row>
    <row r="34" spans="3:4">
      <c r="C34" s="4" t="s">
        <v>11</v>
      </c>
      <c r="D34" s="18" t="s">
        <v>4</v>
      </c>
    </row>
    <row r="35" spans="3:4">
      <c r="C35" s="4" t="s">
        <v>10</v>
      </c>
      <c r="D35" s="18" t="s">
        <v>5</v>
      </c>
    </row>
    <row r="36" spans="3:4">
      <c r="C36" s="4" t="s">
        <v>6</v>
      </c>
      <c r="D36" s="18" t="s">
        <v>7</v>
      </c>
    </row>
  </sheetData>
  <sortState ref="A2:J28">
    <sortCondition descending="1" ref="D2:D28"/>
    <sortCondition ref="B2:B28"/>
  </sortState>
  <mergeCells count="3">
    <mergeCell ref="A1:J1"/>
    <mergeCell ref="A2:J2"/>
    <mergeCell ref="C32:D32"/>
  </mergeCells>
  <phoneticPr fontId="0" type="noConversion"/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86" zoomScaleNormal="86" workbookViewId="0">
      <selection activeCell="C29" sqref="C29"/>
    </sheetView>
  </sheetViews>
  <sheetFormatPr defaultRowHeight="12.75"/>
  <cols>
    <col min="1" max="1" width="56.42578125" customWidth="1"/>
    <col min="2" max="2" width="9.140625" customWidth="1"/>
  </cols>
  <sheetData>
    <row r="1" spans="1:16">
      <c r="A1" s="8" t="s">
        <v>2</v>
      </c>
      <c r="B1" s="9" t="s">
        <v>86</v>
      </c>
      <c r="C1" s="10">
        <v>40077</v>
      </c>
      <c r="D1" s="11">
        <v>23</v>
      </c>
      <c r="E1" s="11">
        <v>30</v>
      </c>
      <c r="F1" s="10">
        <v>40093</v>
      </c>
      <c r="G1" s="11">
        <v>14</v>
      </c>
      <c r="H1" s="11">
        <v>19</v>
      </c>
      <c r="I1" s="11">
        <v>21</v>
      </c>
      <c r="J1" s="11">
        <v>28</v>
      </c>
      <c r="K1" s="10">
        <v>40121</v>
      </c>
      <c r="L1" s="11">
        <v>9</v>
      </c>
      <c r="M1" s="11">
        <v>18</v>
      </c>
      <c r="N1" s="11">
        <v>23</v>
      </c>
      <c r="O1" s="11">
        <v>2</v>
      </c>
      <c r="P1" s="12" t="s">
        <v>87</v>
      </c>
    </row>
    <row r="2" spans="1:16">
      <c r="A2" s="6" t="s">
        <v>26</v>
      </c>
      <c r="B2" s="25">
        <v>10</v>
      </c>
      <c r="C2" s="28">
        <v>1</v>
      </c>
      <c r="D2" s="28">
        <v>1</v>
      </c>
      <c r="E2" s="28">
        <v>1</v>
      </c>
      <c r="F2" s="28">
        <v>1</v>
      </c>
      <c r="G2" s="28">
        <v>1</v>
      </c>
      <c r="H2" s="28">
        <v>1</v>
      </c>
      <c r="I2" s="28">
        <v>1</v>
      </c>
      <c r="J2" s="28">
        <v>1</v>
      </c>
      <c r="K2" s="28"/>
      <c r="L2" s="28">
        <v>1</v>
      </c>
      <c r="M2" s="28"/>
      <c r="N2" s="28">
        <v>1</v>
      </c>
      <c r="O2" s="28"/>
      <c r="P2" s="28">
        <f>SUM(B2:O2)</f>
        <v>20</v>
      </c>
    </row>
    <row r="3" spans="1:16">
      <c r="A3" s="1" t="s">
        <v>85</v>
      </c>
      <c r="B3" s="25">
        <v>8</v>
      </c>
      <c r="C3" s="28">
        <v>1</v>
      </c>
      <c r="D3" s="28">
        <v>1</v>
      </c>
      <c r="E3" s="28"/>
      <c r="F3" s="28"/>
      <c r="G3" s="28">
        <v>1</v>
      </c>
      <c r="H3" s="28">
        <v>1</v>
      </c>
      <c r="I3" s="28"/>
      <c r="J3" s="28">
        <v>1</v>
      </c>
      <c r="K3" s="28">
        <v>1</v>
      </c>
      <c r="L3" s="28">
        <v>1</v>
      </c>
      <c r="M3" s="28"/>
      <c r="N3" s="28">
        <v>1</v>
      </c>
      <c r="O3" s="28"/>
      <c r="P3" s="28">
        <f t="shared" ref="P3:P28" si="0">SUM(B3:O3)</f>
        <v>16</v>
      </c>
    </row>
    <row r="4" spans="1:16">
      <c r="A4" s="1" t="s">
        <v>29</v>
      </c>
      <c r="B4" s="25">
        <v>13</v>
      </c>
      <c r="C4" s="28"/>
      <c r="D4" s="28"/>
      <c r="E4" s="28">
        <v>1</v>
      </c>
      <c r="F4" s="28"/>
      <c r="G4" s="28">
        <v>1</v>
      </c>
      <c r="H4" s="28"/>
      <c r="I4" s="28">
        <v>1</v>
      </c>
      <c r="J4" s="28">
        <v>1</v>
      </c>
      <c r="K4" s="28">
        <v>1</v>
      </c>
      <c r="L4" s="28">
        <v>1</v>
      </c>
      <c r="M4" s="28"/>
      <c r="N4" s="28">
        <v>1</v>
      </c>
      <c r="O4" s="28"/>
      <c r="P4" s="28">
        <f t="shared" si="0"/>
        <v>20</v>
      </c>
    </row>
    <row r="5" spans="1:16">
      <c r="A5" s="2" t="s">
        <v>21</v>
      </c>
      <c r="B5" s="25">
        <v>14</v>
      </c>
      <c r="C5" s="28">
        <v>1</v>
      </c>
      <c r="D5" s="28">
        <v>1</v>
      </c>
      <c r="E5" s="28"/>
      <c r="F5" s="28">
        <v>1</v>
      </c>
      <c r="G5" s="28">
        <v>1</v>
      </c>
      <c r="H5" s="28">
        <v>1</v>
      </c>
      <c r="I5" s="28"/>
      <c r="J5" s="28"/>
      <c r="K5" s="28">
        <v>1</v>
      </c>
      <c r="L5" s="28">
        <v>1</v>
      </c>
      <c r="M5" s="28"/>
      <c r="N5" s="28">
        <v>1</v>
      </c>
      <c r="O5" s="28">
        <v>1</v>
      </c>
      <c r="P5" s="28">
        <f t="shared" si="0"/>
        <v>23</v>
      </c>
    </row>
    <row r="6" spans="1:16">
      <c r="A6" s="1" t="s">
        <v>48</v>
      </c>
      <c r="B6" s="25">
        <v>12</v>
      </c>
      <c r="C6" s="28">
        <v>1</v>
      </c>
      <c r="D6" s="28">
        <v>1</v>
      </c>
      <c r="E6" s="28">
        <v>1</v>
      </c>
      <c r="F6" s="28">
        <v>1</v>
      </c>
      <c r="G6" s="28"/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/>
      <c r="N6" s="28"/>
      <c r="O6" s="28">
        <v>1</v>
      </c>
      <c r="P6" s="28">
        <f t="shared" si="0"/>
        <v>22</v>
      </c>
    </row>
    <row r="7" spans="1:16">
      <c r="A7" s="3" t="s">
        <v>49</v>
      </c>
      <c r="B7" s="25">
        <v>7</v>
      </c>
      <c r="C7" s="28"/>
      <c r="D7" s="28">
        <v>1</v>
      </c>
      <c r="E7" s="28">
        <v>1</v>
      </c>
      <c r="F7" s="28"/>
      <c r="G7" s="28">
        <v>1</v>
      </c>
      <c r="H7" s="28"/>
      <c r="I7" s="28"/>
      <c r="J7" s="28">
        <v>1</v>
      </c>
      <c r="K7" s="28">
        <v>1</v>
      </c>
      <c r="L7" s="28"/>
      <c r="M7" s="28">
        <v>1</v>
      </c>
      <c r="N7" s="28">
        <v>1</v>
      </c>
      <c r="O7" s="28"/>
      <c r="P7" s="28">
        <f t="shared" si="0"/>
        <v>14</v>
      </c>
    </row>
    <row r="8" spans="1:16">
      <c r="A8" s="2" t="s">
        <v>23</v>
      </c>
      <c r="B8" s="25">
        <v>13</v>
      </c>
      <c r="C8" s="28"/>
      <c r="D8" s="28">
        <v>1</v>
      </c>
      <c r="E8" s="28"/>
      <c r="F8" s="28">
        <v>1</v>
      </c>
      <c r="G8" s="28">
        <v>1</v>
      </c>
      <c r="H8" s="28">
        <v>1</v>
      </c>
      <c r="I8" s="28">
        <v>1</v>
      </c>
      <c r="J8" s="28"/>
      <c r="K8" s="28">
        <v>1</v>
      </c>
      <c r="L8" s="28">
        <v>1</v>
      </c>
      <c r="M8" s="28">
        <v>1</v>
      </c>
      <c r="N8" s="28">
        <v>1</v>
      </c>
      <c r="O8" s="28">
        <v>1</v>
      </c>
      <c r="P8" s="28">
        <f t="shared" si="0"/>
        <v>23</v>
      </c>
    </row>
    <row r="9" spans="1:16">
      <c r="A9" s="1" t="s">
        <v>32</v>
      </c>
      <c r="B9" s="25">
        <v>12</v>
      </c>
      <c r="C9" s="28">
        <v>1</v>
      </c>
      <c r="D9" s="28">
        <v>1</v>
      </c>
      <c r="E9" s="28"/>
      <c r="F9" s="28">
        <v>1</v>
      </c>
      <c r="G9" s="28">
        <v>1</v>
      </c>
      <c r="H9" s="28">
        <v>1</v>
      </c>
      <c r="I9" s="28"/>
      <c r="J9" s="28"/>
      <c r="K9" s="28">
        <v>1</v>
      </c>
      <c r="L9" s="28">
        <v>1</v>
      </c>
      <c r="M9" s="28"/>
      <c r="N9" s="28"/>
      <c r="O9" s="28">
        <v>1</v>
      </c>
      <c r="P9" s="28">
        <f t="shared" si="0"/>
        <v>20</v>
      </c>
    </row>
    <row r="10" spans="1:16">
      <c r="A10" s="4" t="s">
        <v>19</v>
      </c>
      <c r="B10" s="25">
        <v>13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/>
      <c r="N10" s="28"/>
      <c r="O10" s="28"/>
      <c r="P10" s="28">
        <f t="shared" si="0"/>
        <v>23</v>
      </c>
    </row>
    <row r="11" spans="1:16">
      <c r="A11" s="1" t="s">
        <v>25</v>
      </c>
      <c r="B11" s="25">
        <v>14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/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/>
      <c r="P11" s="28">
        <f t="shared" si="0"/>
        <v>25</v>
      </c>
    </row>
    <row r="12" spans="1:16">
      <c r="A12" s="5" t="s">
        <v>33</v>
      </c>
      <c r="B12" s="26">
        <v>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>
        <f t="shared" si="0"/>
        <v>1</v>
      </c>
    </row>
    <row r="13" spans="1:16">
      <c r="A13" s="1" t="s">
        <v>82</v>
      </c>
      <c r="B13" s="25">
        <v>10</v>
      </c>
      <c r="C13" s="28"/>
      <c r="D13" s="28">
        <v>1</v>
      </c>
      <c r="E13" s="28">
        <v>1</v>
      </c>
      <c r="F13" s="28"/>
      <c r="G13" s="28">
        <v>1</v>
      </c>
      <c r="H13" s="28"/>
      <c r="I13" s="28">
        <v>1</v>
      </c>
      <c r="J13" s="28">
        <v>1</v>
      </c>
      <c r="K13" s="28"/>
      <c r="L13" s="28"/>
      <c r="M13" s="28">
        <v>1</v>
      </c>
      <c r="N13" s="28"/>
      <c r="O13" s="28">
        <v>1</v>
      </c>
      <c r="P13" s="28">
        <f t="shared" si="0"/>
        <v>17</v>
      </c>
    </row>
    <row r="14" spans="1:16">
      <c r="A14" s="1" t="s">
        <v>24</v>
      </c>
      <c r="B14" s="25">
        <v>12</v>
      </c>
      <c r="C14" s="28">
        <v>1</v>
      </c>
      <c r="D14" s="28">
        <v>1</v>
      </c>
      <c r="E14" s="28"/>
      <c r="F14" s="28"/>
      <c r="G14" s="28">
        <v>1</v>
      </c>
      <c r="H14" s="28">
        <v>1</v>
      </c>
      <c r="I14" s="28">
        <v>1</v>
      </c>
      <c r="J14" s="28">
        <v>1</v>
      </c>
      <c r="K14" s="28"/>
      <c r="L14" s="28">
        <v>1</v>
      </c>
      <c r="M14" s="28">
        <v>1</v>
      </c>
      <c r="N14" s="28">
        <v>1</v>
      </c>
      <c r="O14" s="28">
        <v>1</v>
      </c>
      <c r="P14" s="28">
        <f t="shared" si="0"/>
        <v>22</v>
      </c>
    </row>
    <row r="15" spans="1:16">
      <c r="A15" s="3" t="s">
        <v>54</v>
      </c>
      <c r="B15" s="27">
        <v>4</v>
      </c>
      <c r="C15" s="28">
        <v>1</v>
      </c>
      <c r="D15" s="28"/>
      <c r="E15" s="28">
        <v>1</v>
      </c>
      <c r="F15" s="28"/>
      <c r="G15" s="28">
        <v>1</v>
      </c>
      <c r="H15" s="28"/>
      <c r="I15" s="28"/>
      <c r="J15" s="28">
        <v>1</v>
      </c>
      <c r="K15" s="28">
        <v>1</v>
      </c>
      <c r="L15" s="28"/>
      <c r="M15" s="28">
        <v>1</v>
      </c>
      <c r="N15" s="28">
        <v>1</v>
      </c>
      <c r="O15" s="28"/>
      <c r="P15" s="28">
        <f t="shared" si="0"/>
        <v>11</v>
      </c>
    </row>
    <row r="16" spans="1:16">
      <c r="A16" s="1" t="s">
        <v>18</v>
      </c>
      <c r="B16" s="25">
        <v>13</v>
      </c>
      <c r="C16" s="28">
        <v>1</v>
      </c>
      <c r="D16" s="28"/>
      <c r="E16" s="28">
        <v>1</v>
      </c>
      <c r="F16" s="28">
        <v>1</v>
      </c>
      <c r="G16" s="28"/>
      <c r="H16" s="28">
        <v>1</v>
      </c>
      <c r="I16" s="28"/>
      <c r="J16" s="28">
        <v>1</v>
      </c>
      <c r="K16" s="28">
        <v>1</v>
      </c>
      <c r="L16" s="28">
        <v>1</v>
      </c>
      <c r="M16" s="28"/>
      <c r="N16" s="28"/>
      <c r="O16" s="28">
        <v>1</v>
      </c>
      <c r="P16" s="28">
        <f t="shared" si="0"/>
        <v>21</v>
      </c>
    </row>
    <row r="17" spans="1:16">
      <c r="A17" s="5" t="s">
        <v>17</v>
      </c>
      <c r="B17" s="26">
        <v>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f t="shared" si="0"/>
        <v>3</v>
      </c>
    </row>
    <row r="18" spans="1:16">
      <c r="A18" s="1" t="s">
        <v>16</v>
      </c>
      <c r="B18" s="25">
        <v>13</v>
      </c>
      <c r="C18" s="28">
        <v>1</v>
      </c>
      <c r="D18" s="28">
        <v>1</v>
      </c>
      <c r="E18" s="28">
        <v>1</v>
      </c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/>
      <c r="N18" s="28"/>
      <c r="O18" s="28">
        <v>1</v>
      </c>
      <c r="P18" s="28">
        <f t="shared" si="0"/>
        <v>24</v>
      </c>
    </row>
    <row r="19" spans="1:16">
      <c r="A19" s="2" t="s">
        <v>22</v>
      </c>
      <c r="B19" s="25">
        <v>12</v>
      </c>
      <c r="C19" s="28">
        <v>1</v>
      </c>
      <c r="D19" s="28">
        <v>1</v>
      </c>
      <c r="E19" s="28">
        <v>1</v>
      </c>
      <c r="F19" s="28">
        <v>1</v>
      </c>
      <c r="G19" s="28">
        <v>1</v>
      </c>
      <c r="H19" s="28">
        <v>1</v>
      </c>
      <c r="I19" s="28">
        <v>1</v>
      </c>
      <c r="J19" s="28">
        <v>1</v>
      </c>
      <c r="K19" s="28">
        <v>1</v>
      </c>
      <c r="L19" s="28">
        <v>1</v>
      </c>
      <c r="M19" s="28"/>
      <c r="N19" s="28">
        <v>1</v>
      </c>
      <c r="O19" s="28"/>
      <c r="P19" s="28">
        <f t="shared" si="0"/>
        <v>23</v>
      </c>
    </row>
    <row r="20" spans="1:16">
      <c r="A20" s="1" t="s">
        <v>44</v>
      </c>
      <c r="B20" s="25">
        <v>10</v>
      </c>
      <c r="C20" s="28">
        <v>1</v>
      </c>
      <c r="D20" s="28">
        <v>1</v>
      </c>
      <c r="E20" s="28">
        <v>1</v>
      </c>
      <c r="F20" s="28">
        <v>1</v>
      </c>
      <c r="G20" s="28">
        <v>1</v>
      </c>
      <c r="H20" s="28"/>
      <c r="I20" s="28"/>
      <c r="J20" s="28">
        <v>1</v>
      </c>
      <c r="K20" s="28"/>
      <c r="L20" s="28">
        <v>1</v>
      </c>
      <c r="M20" s="28">
        <v>1</v>
      </c>
      <c r="N20" s="28"/>
      <c r="O20" s="28">
        <v>1</v>
      </c>
      <c r="P20" s="28">
        <f t="shared" si="0"/>
        <v>19</v>
      </c>
    </row>
    <row r="21" spans="1:16">
      <c r="A21" s="1" t="s">
        <v>30</v>
      </c>
      <c r="B21" s="25">
        <v>12</v>
      </c>
      <c r="C21" s="28">
        <v>1</v>
      </c>
      <c r="D21" s="28">
        <v>1</v>
      </c>
      <c r="E21" s="28"/>
      <c r="F21" s="28"/>
      <c r="G21" s="28">
        <v>1</v>
      </c>
      <c r="H21" s="28"/>
      <c r="I21" s="28">
        <v>1</v>
      </c>
      <c r="J21" s="28"/>
      <c r="K21" s="28"/>
      <c r="L21" s="28"/>
      <c r="M21" s="28">
        <v>1</v>
      </c>
      <c r="N21" s="28"/>
      <c r="O21" s="28">
        <v>1</v>
      </c>
      <c r="P21" s="28">
        <f t="shared" si="0"/>
        <v>18</v>
      </c>
    </row>
    <row r="22" spans="1:16">
      <c r="A22" s="1" t="s">
        <v>31</v>
      </c>
      <c r="B22" s="25">
        <v>13</v>
      </c>
      <c r="C22" s="28">
        <v>1</v>
      </c>
      <c r="D22" s="28">
        <v>1</v>
      </c>
      <c r="E22" s="28">
        <v>1</v>
      </c>
      <c r="F22" s="28">
        <v>1</v>
      </c>
      <c r="G22" s="28">
        <v>1</v>
      </c>
      <c r="H22" s="28"/>
      <c r="I22" s="28">
        <v>1</v>
      </c>
      <c r="J22" s="28"/>
      <c r="K22" s="28">
        <v>1</v>
      </c>
      <c r="L22" s="28"/>
      <c r="M22" s="28">
        <v>1</v>
      </c>
      <c r="N22" s="28"/>
      <c r="O22" s="28">
        <v>1</v>
      </c>
      <c r="P22" s="28">
        <f t="shared" si="0"/>
        <v>22</v>
      </c>
    </row>
    <row r="23" spans="1:16">
      <c r="A23" s="4" t="s">
        <v>28</v>
      </c>
      <c r="B23" s="25">
        <v>7</v>
      </c>
      <c r="C23" s="28">
        <v>1</v>
      </c>
      <c r="D23" s="28">
        <v>1</v>
      </c>
      <c r="E23" s="28"/>
      <c r="F23" s="28">
        <v>1</v>
      </c>
      <c r="G23" s="28"/>
      <c r="H23" s="28"/>
      <c r="I23" s="28">
        <v>1</v>
      </c>
      <c r="J23" s="28"/>
      <c r="K23" s="28"/>
      <c r="L23" s="28">
        <v>1</v>
      </c>
      <c r="M23" s="28"/>
      <c r="N23" s="28"/>
      <c r="O23" s="28"/>
      <c r="P23" s="28">
        <f t="shared" si="0"/>
        <v>12</v>
      </c>
    </row>
    <row r="24" spans="1:16">
      <c r="A24" s="1" t="s">
        <v>20</v>
      </c>
      <c r="B24" s="25">
        <v>14</v>
      </c>
      <c r="C24" s="28">
        <v>1</v>
      </c>
      <c r="D24" s="28">
        <v>1</v>
      </c>
      <c r="E24" s="28">
        <v>1</v>
      </c>
      <c r="F24" s="28"/>
      <c r="G24" s="28">
        <v>1</v>
      </c>
      <c r="H24" s="28">
        <v>1</v>
      </c>
      <c r="I24" s="28">
        <v>1</v>
      </c>
      <c r="J24" s="28">
        <v>1</v>
      </c>
      <c r="K24" s="28"/>
      <c r="L24" s="28">
        <v>1</v>
      </c>
      <c r="M24" s="28">
        <v>1</v>
      </c>
      <c r="N24" s="28">
        <v>1</v>
      </c>
      <c r="O24" s="28">
        <v>1</v>
      </c>
      <c r="P24" s="28">
        <f t="shared" si="0"/>
        <v>25</v>
      </c>
    </row>
    <row r="25" spans="1:16">
      <c r="A25" s="1" t="s">
        <v>84</v>
      </c>
      <c r="B25" s="25">
        <v>13</v>
      </c>
      <c r="C25" s="28"/>
      <c r="D25" s="28">
        <v>1</v>
      </c>
      <c r="E25" s="28"/>
      <c r="F25" s="28"/>
      <c r="G25" s="28">
        <v>1</v>
      </c>
      <c r="H25" s="28">
        <v>1</v>
      </c>
      <c r="I25" s="28">
        <v>1</v>
      </c>
      <c r="J25" s="28">
        <v>1</v>
      </c>
      <c r="K25" s="28">
        <v>1</v>
      </c>
      <c r="L25" s="28"/>
      <c r="M25" s="28">
        <v>1</v>
      </c>
      <c r="N25" s="28"/>
      <c r="O25" s="28">
        <v>1</v>
      </c>
      <c r="P25" s="28">
        <f t="shared" si="0"/>
        <v>21</v>
      </c>
    </row>
    <row r="26" spans="1:16">
      <c r="A26" s="1" t="s">
        <v>38</v>
      </c>
      <c r="B26" s="25">
        <v>11</v>
      </c>
      <c r="C26" s="28">
        <v>1</v>
      </c>
      <c r="D26" s="28">
        <v>1</v>
      </c>
      <c r="E26" s="28"/>
      <c r="F26" s="28"/>
      <c r="G26" s="28">
        <v>1</v>
      </c>
      <c r="H26" s="28">
        <v>1</v>
      </c>
      <c r="I26" s="28">
        <v>1</v>
      </c>
      <c r="J26" s="28"/>
      <c r="K26" s="28">
        <v>1</v>
      </c>
      <c r="L26" s="28">
        <v>1</v>
      </c>
      <c r="M26" s="28">
        <v>1</v>
      </c>
      <c r="N26" s="28">
        <v>1</v>
      </c>
      <c r="O26" s="28">
        <v>1</v>
      </c>
      <c r="P26" s="28">
        <f t="shared" si="0"/>
        <v>21</v>
      </c>
    </row>
    <row r="27" spans="1:16">
      <c r="A27" s="1" t="s">
        <v>27</v>
      </c>
      <c r="B27" s="25">
        <v>12</v>
      </c>
      <c r="C27" s="28">
        <v>1</v>
      </c>
      <c r="D27" s="28">
        <v>1</v>
      </c>
      <c r="E27" s="28">
        <v>1</v>
      </c>
      <c r="F27" s="28">
        <v>1</v>
      </c>
      <c r="G27" s="28">
        <v>1</v>
      </c>
      <c r="H27" s="28">
        <v>1</v>
      </c>
      <c r="I27" s="28"/>
      <c r="J27" s="28">
        <v>1</v>
      </c>
      <c r="K27" s="28">
        <v>1</v>
      </c>
      <c r="L27" s="28"/>
      <c r="M27" s="28"/>
      <c r="N27" s="28">
        <v>1</v>
      </c>
      <c r="O27" s="28">
        <v>1</v>
      </c>
      <c r="P27" s="28">
        <f t="shared" si="0"/>
        <v>22</v>
      </c>
    </row>
    <row r="28" spans="1:16">
      <c r="A28" s="4" t="s">
        <v>43</v>
      </c>
      <c r="B28" s="25">
        <v>12</v>
      </c>
      <c r="C28" s="28">
        <v>1</v>
      </c>
      <c r="D28" s="28">
        <v>1</v>
      </c>
      <c r="E28" s="28">
        <v>1</v>
      </c>
      <c r="F28" s="28">
        <v>1</v>
      </c>
      <c r="G28" s="28">
        <v>1</v>
      </c>
      <c r="H28" s="28">
        <v>1</v>
      </c>
      <c r="I28" s="28"/>
      <c r="J28" s="28">
        <v>1</v>
      </c>
      <c r="K28" s="28">
        <v>1</v>
      </c>
      <c r="L28" s="28">
        <v>1</v>
      </c>
      <c r="M28" s="28">
        <v>1</v>
      </c>
      <c r="N28" s="28">
        <v>1</v>
      </c>
      <c r="O28" s="28"/>
      <c r="P28" s="28">
        <f t="shared" si="0"/>
        <v>23</v>
      </c>
    </row>
    <row r="29" spans="1:16">
      <c r="B29" s="29" t="s">
        <v>92</v>
      </c>
      <c r="C29" s="28">
        <f>SUM(C2:C28)</f>
        <v>20</v>
      </c>
      <c r="D29" s="28">
        <f t="shared" ref="D29:O29" si="1">SUM(D2:D28)</f>
        <v>22</v>
      </c>
      <c r="E29" s="28">
        <f t="shared" si="1"/>
        <v>16</v>
      </c>
      <c r="F29" s="28">
        <f t="shared" si="1"/>
        <v>15</v>
      </c>
      <c r="G29" s="28">
        <f t="shared" si="1"/>
        <v>22</v>
      </c>
      <c r="H29" s="28">
        <f t="shared" si="1"/>
        <v>16</v>
      </c>
      <c r="I29" s="28">
        <f t="shared" si="1"/>
        <v>16</v>
      </c>
      <c r="J29" s="28">
        <f t="shared" si="1"/>
        <v>18</v>
      </c>
      <c r="K29" s="28">
        <f t="shared" si="1"/>
        <v>18</v>
      </c>
      <c r="L29" s="28">
        <f t="shared" si="1"/>
        <v>18</v>
      </c>
      <c r="M29" s="28">
        <f t="shared" si="1"/>
        <v>13</v>
      </c>
      <c r="N29" s="28">
        <f t="shared" si="1"/>
        <v>14</v>
      </c>
      <c r="O29" s="28">
        <f t="shared" si="1"/>
        <v>15</v>
      </c>
      <c r="P29" s="30"/>
    </row>
  </sheetData>
  <pageMargins left="0.7" right="0.7" top="0.75" bottom="0.75" header="0.3" footer="0.3"/>
  <pageSetup paperSize="9" orientation="portrait" r:id="rId1"/>
  <ignoredErrors>
    <ignoredError sqref="C29:E29 F29:O2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notas-2009-2</vt:lpstr>
      <vt:lpstr>Frequencia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Gonçalo da Silva</dc:creator>
  <cp:lastModifiedBy>Alexandre Vasconcelos</cp:lastModifiedBy>
  <cp:lastPrinted>2007-05-18T13:09:32Z</cp:lastPrinted>
  <dcterms:created xsi:type="dcterms:W3CDTF">1999-03-01T10:48:39Z</dcterms:created>
  <dcterms:modified xsi:type="dcterms:W3CDTF">2010-08-30T20:58:40Z</dcterms:modified>
</cp:coreProperties>
</file>