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1340" windowHeight="6540"/>
  </bookViews>
  <sheets>
    <sheet name="notas-2008.2" sheetId="4" r:id="rId1"/>
  </sheets>
  <calcPr calcId="125725"/>
</workbook>
</file>

<file path=xl/calcChain.xml><?xml version="1.0" encoding="utf-8"?>
<calcChain xmlns="http://schemas.openxmlformats.org/spreadsheetml/2006/main">
  <c r="A38" i="4"/>
  <c r="A39" s="1"/>
  <c r="A40" s="1"/>
  <c r="A41" s="1"/>
  <c r="A42" s="1"/>
  <c r="I10"/>
  <c r="G10"/>
  <c r="J10" s="1"/>
  <c r="I35"/>
  <c r="I37"/>
  <c r="I31"/>
  <c r="I32"/>
  <c r="G35"/>
  <c r="G37"/>
  <c r="J37" s="1"/>
  <c r="G31"/>
  <c r="J31" s="1"/>
  <c r="G32"/>
  <c r="J32" s="1"/>
  <c r="I9"/>
  <c r="G9"/>
  <c r="I11"/>
  <c r="I2"/>
  <c r="G11"/>
  <c r="J11" s="1"/>
  <c r="G2"/>
  <c r="J2" s="1"/>
  <c r="I23"/>
  <c r="G23"/>
  <c r="A3"/>
  <c r="A4" s="1"/>
  <c r="A5" s="1"/>
  <c r="A6" s="1"/>
  <c r="A7" s="1"/>
  <c r="A8" s="1"/>
  <c r="A9" s="1"/>
  <c r="I17"/>
  <c r="G17"/>
  <c r="I25"/>
  <c r="G25"/>
  <c r="I24"/>
  <c r="G24"/>
  <c r="I27"/>
  <c r="G27"/>
  <c r="I16"/>
  <c r="G16"/>
  <c r="I21"/>
  <c r="G21"/>
  <c r="I12"/>
  <c r="G12"/>
  <c r="I38"/>
  <c r="G38"/>
  <c r="I5"/>
  <c r="I6"/>
  <c r="I28"/>
  <c r="G5"/>
  <c r="G6"/>
  <c r="G28"/>
  <c r="I18"/>
  <c r="I26"/>
  <c r="I36"/>
  <c r="I30"/>
  <c r="I20"/>
  <c r="I8"/>
  <c r="I3"/>
  <c r="I22"/>
  <c r="I34"/>
  <c r="I33"/>
  <c r="I39"/>
  <c r="I19"/>
  <c r="I40"/>
  <c r="I41"/>
  <c r="I7"/>
  <c r="I42"/>
  <c r="I29"/>
  <c r="I4"/>
  <c r="I13"/>
  <c r="I15"/>
  <c r="I14"/>
  <c r="G18"/>
  <c r="J18" s="1"/>
  <c r="G26"/>
  <c r="J26" s="1"/>
  <c r="G36"/>
  <c r="J36" s="1"/>
  <c r="G30"/>
  <c r="G20"/>
  <c r="G8"/>
  <c r="G3"/>
  <c r="G22"/>
  <c r="G34"/>
  <c r="G33"/>
  <c r="G39"/>
  <c r="G19"/>
  <c r="G40"/>
  <c r="G41"/>
  <c r="J41" s="1"/>
  <c r="G7"/>
  <c r="J7" s="1"/>
  <c r="G42"/>
  <c r="J42" s="1"/>
  <c r="G29"/>
  <c r="J29" s="1"/>
  <c r="G4"/>
  <c r="J4" s="1"/>
  <c r="G13"/>
  <c r="J13" s="1"/>
  <c r="G15"/>
  <c r="J15" s="1"/>
  <c r="G14"/>
  <c r="J14" s="1"/>
  <c r="J9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J35"/>
  <c r="J23"/>
  <c r="J17"/>
  <c r="J25"/>
  <c r="J24"/>
  <c r="J27"/>
  <c r="J16"/>
  <c r="J21"/>
  <c r="J12"/>
  <c r="J38"/>
  <c r="J5"/>
  <c r="J6"/>
  <c r="J28"/>
  <c r="J30"/>
  <c r="J20"/>
  <c r="J8"/>
  <c r="J3"/>
  <c r="J22"/>
  <c r="J34"/>
  <c r="J39"/>
  <c r="J33"/>
  <c r="J19"/>
  <c r="J40"/>
</calcChain>
</file>

<file path=xl/comments1.xml><?xml version="1.0" encoding="utf-8"?>
<comments xmlns="http://schemas.openxmlformats.org/spreadsheetml/2006/main">
  <authors>
    <author>Alexandre Vasconcelos</author>
    <author>Alexandre Marcos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E25" authorId="1">
      <text>
        <r>
          <rPr>
            <b/>
            <sz val="8"/>
            <color indexed="81"/>
            <rFont val="Tahoma"/>
            <charset val="1"/>
          </rPr>
          <t>Alexandre Marcos:</t>
        </r>
        <r>
          <rPr>
            <sz val="8"/>
            <color indexed="81"/>
            <rFont val="Tahoma"/>
            <charset val="1"/>
          </rPr>
          <t xml:space="preserve">
Entregou atrasado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B39" authorId="1">
      <text>
        <r>
          <rPr>
            <b/>
            <sz val="8"/>
            <color indexed="81"/>
            <rFont val="Tahoma"/>
            <family val="2"/>
          </rPr>
          <t>Alexandre Marcos:</t>
        </r>
        <r>
          <rPr>
            <sz val="8"/>
            <color indexed="81"/>
            <rFont val="Tahoma"/>
            <family val="2"/>
          </rPr>
          <t xml:space="preserve">
Desistiu da disciplina</t>
        </r>
      </text>
    </comment>
    <comment ref="K42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Nota revisada e mantida</t>
        </r>
      </text>
    </comment>
  </commentList>
</comments>
</file>

<file path=xl/sharedStrings.xml><?xml version="1.0" encoding="utf-8"?>
<sst xmlns="http://schemas.openxmlformats.org/spreadsheetml/2006/main" count="143" uniqueCount="63">
  <si>
    <t>Nota Final</t>
  </si>
  <si>
    <t>Conceito</t>
  </si>
  <si>
    <t>Média Artigo</t>
  </si>
  <si>
    <t>Aluno</t>
  </si>
  <si>
    <t>Nota Frequencia/Participacao</t>
  </si>
  <si>
    <t>A</t>
  </si>
  <si>
    <t>B</t>
  </si>
  <si>
    <t>C</t>
  </si>
  <si>
    <t>menor que 7</t>
  </si>
  <si>
    <t>D</t>
  </si>
  <si>
    <t>entre 8 e 10</t>
  </si>
  <si>
    <t>João Agripino de Vasconcelos Maia Filho</t>
  </si>
  <si>
    <t>Artigo</t>
  </si>
  <si>
    <t xml:space="preserve">Apresentação artigo </t>
  </si>
  <si>
    <t>Seminário</t>
  </si>
  <si>
    <t>Juliana Nereida Dantas Mafra</t>
  </si>
  <si>
    <t>Haglay Alice N. da Silva</t>
  </si>
  <si>
    <t>Catarina de Souza Costa</t>
  </si>
  <si>
    <t>Thiago Rodrigues Cavalcanti</t>
  </si>
  <si>
    <t>de 7 a 7,6</t>
  </si>
  <si>
    <t>de 7,7 a 7,9</t>
  </si>
  <si>
    <t xml:space="preserve">Diana Rúbia Rodrigues Ricardo </t>
  </si>
  <si>
    <t>José Félix Bezerra</t>
  </si>
  <si>
    <t>Marcos Pinheiro Duarte</t>
  </si>
  <si>
    <t>Jeneffer Cristine Ferreira</t>
  </si>
  <si>
    <t>Ana Carolina Freitas Pereira</t>
  </si>
  <si>
    <t>Ana Catarina M. L. de Araújo</t>
  </si>
  <si>
    <t>Rafael Vanderlei de Souza</t>
  </si>
  <si>
    <t>Ana Carolina Oran Fonseca e Toledo</t>
  </si>
  <si>
    <t>Emanuella Aleixo de Barro</t>
  </si>
  <si>
    <t>Maria Joelza Lopes Guimarães Vasconcelos</t>
  </si>
  <si>
    <t>Vânia Alves Lourenço</t>
  </si>
  <si>
    <t>Daniele Patricia Santos</t>
  </si>
  <si>
    <t>Romeu de Andrade Guimarães</t>
  </si>
  <si>
    <t>Paulo César Oliveira</t>
  </si>
  <si>
    <t>Sylvia Campos da Luz e Silva</t>
  </si>
  <si>
    <t>Daniel de França Arcoverde</t>
  </si>
  <si>
    <t>Claudiana Pereira Batista</t>
  </si>
  <si>
    <t>Gláucya Carreiro</t>
  </si>
  <si>
    <t>Gustavo Henrique Porto de Carvalho</t>
  </si>
  <si>
    <t>Nielso Cândido de Oliveira Júnior</t>
  </si>
  <si>
    <t>Marcelo José Siqueira Coutinho de Almeida</t>
  </si>
  <si>
    <t>Shirley da Silva Jacinto</t>
  </si>
  <si>
    <t>ORD</t>
  </si>
  <si>
    <t>Tabela de conversão para conceitos</t>
  </si>
  <si>
    <t>Renata de Avelar Alchorne</t>
  </si>
  <si>
    <t>Rodrigo Morais Araújo</t>
  </si>
  <si>
    <t>Marcelo Luiz Monteiro Marinho</t>
  </si>
  <si>
    <t>Marcely Daniela dos Santos Dias</t>
  </si>
  <si>
    <t>Rebeka Sales de Brito</t>
  </si>
  <si>
    <t>Frequência</t>
  </si>
  <si>
    <t>Adriano José Oliveira Gomes</t>
  </si>
  <si>
    <t>Farley Milano de Mendonça Fernandes</t>
  </si>
  <si>
    <t>Eudes Raphael de Sá Santana</t>
  </si>
  <si>
    <t>Tipo de aluno</t>
  </si>
  <si>
    <t>disc. isolada</t>
  </si>
  <si>
    <t>regular</t>
  </si>
  <si>
    <t>Rodrigo Gusmão de C. Rocha</t>
  </si>
  <si>
    <t>Fábio César Figueiredo Chicout</t>
  </si>
  <si>
    <t>Alexandre Barza</t>
  </si>
  <si>
    <t>Enildo F. Chagas</t>
  </si>
  <si>
    <t>Adelnei Cavalcanti</t>
  </si>
  <si>
    <t>Bruno Luigi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</si>
</sst>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2" fontId="0" fillId="0" borderId="1" xfId="0" applyNumberFormat="1" applyFill="1" applyBorder="1"/>
    <xf numFmtId="2" fontId="2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10" fillId="3" borderId="1" xfId="0" applyFont="1" applyFill="1" applyBorder="1"/>
    <xf numFmtId="2" fontId="10" fillId="3" borderId="1" xfId="0" applyNumberFormat="1" applyFont="1" applyFill="1" applyBorder="1"/>
    <xf numFmtId="2" fontId="10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20" zoomScale="90" workbookViewId="0">
      <selection activeCell="A38" sqref="A38:A42"/>
    </sheetView>
  </sheetViews>
  <sheetFormatPr defaultRowHeight="12.75"/>
  <cols>
    <col min="2" max="2" width="41" bestFit="1" customWidth="1"/>
    <col min="3" max="3" width="13.7109375" bestFit="1" customWidth="1"/>
    <col min="4" max="4" width="10.7109375" customWidth="1"/>
    <col min="5" max="5" width="6.42578125" bestFit="1" customWidth="1"/>
    <col min="6" max="6" width="13.42578125" customWidth="1"/>
    <col min="7" max="7" width="7.28515625" customWidth="1"/>
    <col min="8" max="8" width="10.7109375" customWidth="1"/>
    <col min="9" max="9" width="12.28515625" customWidth="1"/>
    <col min="10" max="10" width="10.7109375" customWidth="1"/>
    <col min="11" max="11" width="9.85546875" style="8" customWidth="1"/>
  </cols>
  <sheetData>
    <row r="1" spans="1:11" s="1" customFormat="1" ht="51">
      <c r="A1" s="3" t="s">
        <v>43</v>
      </c>
      <c r="B1" s="3" t="s">
        <v>3</v>
      </c>
      <c r="C1" s="3" t="s">
        <v>54</v>
      </c>
      <c r="D1" s="7" t="s">
        <v>50</v>
      </c>
      <c r="E1" s="7" t="s">
        <v>12</v>
      </c>
      <c r="F1" s="7" t="s">
        <v>13</v>
      </c>
      <c r="G1" s="7" t="s">
        <v>2</v>
      </c>
      <c r="H1" s="7" t="s">
        <v>14</v>
      </c>
      <c r="I1" s="7" t="s">
        <v>4</v>
      </c>
      <c r="J1" s="7" t="s">
        <v>0</v>
      </c>
      <c r="K1" s="7" t="s">
        <v>1</v>
      </c>
    </row>
    <row r="2" spans="1:11">
      <c r="A2" s="18">
        <v>1</v>
      </c>
      <c r="B2" s="9" t="s">
        <v>51</v>
      </c>
      <c r="C2" s="9" t="s">
        <v>56</v>
      </c>
      <c r="D2" s="4">
        <v>12</v>
      </c>
      <c r="E2" s="5">
        <v>9</v>
      </c>
      <c r="F2" s="5">
        <v>9.5</v>
      </c>
      <c r="G2" s="6">
        <f t="shared" ref="G2:G42" si="0" xml:space="preserve"> (E2+F2)/2</f>
        <v>9.25</v>
      </c>
      <c r="H2" s="5">
        <v>9.5</v>
      </c>
      <c r="I2" s="5">
        <f t="shared" ref="I2:I42" si="1" xml:space="preserve"> (10*D2)/26</f>
        <v>4.615384615384615</v>
      </c>
      <c r="J2" s="6">
        <f t="shared" ref="J2:J42" si="2" xml:space="preserve"> (5*G2+3*H2+2*I2)/10</f>
        <v>8.398076923076923</v>
      </c>
      <c r="K2" s="11" t="s">
        <v>5</v>
      </c>
    </row>
    <row r="3" spans="1:11">
      <c r="A3" s="18">
        <f t="shared" ref="A3:A42" si="3" xml:space="preserve"> A2+1</f>
        <v>2</v>
      </c>
      <c r="B3" s="9" t="s">
        <v>28</v>
      </c>
      <c r="C3" s="9" t="s">
        <v>56</v>
      </c>
      <c r="D3" s="4">
        <v>23</v>
      </c>
      <c r="E3" s="5">
        <v>8.5</v>
      </c>
      <c r="F3" s="5">
        <v>9</v>
      </c>
      <c r="G3" s="6">
        <f t="shared" si="0"/>
        <v>8.75</v>
      </c>
      <c r="H3" s="5">
        <v>9</v>
      </c>
      <c r="I3" s="5">
        <f t="shared" si="1"/>
        <v>8.8461538461538467</v>
      </c>
      <c r="J3" s="6">
        <f t="shared" si="2"/>
        <v>8.8442307692307693</v>
      </c>
      <c r="K3" s="11" t="s">
        <v>5</v>
      </c>
    </row>
    <row r="4" spans="1:11">
      <c r="A4" s="18">
        <f t="shared" si="3"/>
        <v>3</v>
      </c>
      <c r="B4" s="10" t="s">
        <v>17</v>
      </c>
      <c r="C4" s="9" t="s">
        <v>56</v>
      </c>
      <c r="D4" s="4">
        <v>23</v>
      </c>
      <c r="E4" s="5">
        <v>9.5</v>
      </c>
      <c r="F4" s="5">
        <v>9</v>
      </c>
      <c r="G4" s="6">
        <f t="shared" si="0"/>
        <v>9.25</v>
      </c>
      <c r="H4" s="5">
        <v>9</v>
      </c>
      <c r="I4" s="5">
        <f t="shared" si="1"/>
        <v>8.8461538461538467</v>
      </c>
      <c r="J4" s="6">
        <f t="shared" si="2"/>
        <v>9.0942307692307693</v>
      </c>
      <c r="K4" s="11" t="s">
        <v>5</v>
      </c>
    </row>
    <row r="5" spans="1:11">
      <c r="A5" s="18">
        <f t="shared" si="3"/>
        <v>4</v>
      </c>
      <c r="B5" s="9" t="s">
        <v>37</v>
      </c>
      <c r="C5" s="9" t="s">
        <v>56</v>
      </c>
      <c r="D5" s="4">
        <v>15</v>
      </c>
      <c r="E5" s="5">
        <v>8.5</v>
      </c>
      <c r="F5" s="5">
        <v>7</v>
      </c>
      <c r="G5" s="6">
        <f t="shared" si="0"/>
        <v>7.75</v>
      </c>
      <c r="H5" s="5">
        <v>9</v>
      </c>
      <c r="I5" s="5">
        <f t="shared" si="1"/>
        <v>5.7692307692307692</v>
      </c>
      <c r="J5" s="6">
        <f t="shared" si="2"/>
        <v>7.7288461538461535</v>
      </c>
      <c r="K5" s="11" t="s">
        <v>6</v>
      </c>
    </row>
    <row r="6" spans="1:11">
      <c r="A6" s="18">
        <f t="shared" si="3"/>
        <v>5</v>
      </c>
      <c r="B6" s="9" t="s">
        <v>36</v>
      </c>
      <c r="C6" s="9" t="s">
        <v>56</v>
      </c>
      <c r="D6" s="4">
        <v>22</v>
      </c>
      <c r="E6" s="5">
        <v>9</v>
      </c>
      <c r="F6" s="5">
        <v>9.5</v>
      </c>
      <c r="G6" s="6">
        <f t="shared" si="0"/>
        <v>9.25</v>
      </c>
      <c r="H6" s="5">
        <v>9.5</v>
      </c>
      <c r="I6" s="5">
        <f t="shared" si="1"/>
        <v>8.4615384615384617</v>
      </c>
      <c r="J6" s="6">
        <f t="shared" si="2"/>
        <v>9.1673076923076913</v>
      </c>
      <c r="K6" s="11" t="s">
        <v>5</v>
      </c>
    </row>
    <row r="7" spans="1:11">
      <c r="A7" s="18">
        <f t="shared" si="3"/>
        <v>6</v>
      </c>
      <c r="B7" s="9" t="s">
        <v>21</v>
      </c>
      <c r="C7" s="9" t="s">
        <v>56</v>
      </c>
      <c r="D7" s="4">
        <v>19</v>
      </c>
      <c r="E7" s="5">
        <v>8</v>
      </c>
      <c r="F7" s="5">
        <v>9.5</v>
      </c>
      <c r="G7" s="6">
        <f t="shared" si="0"/>
        <v>8.75</v>
      </c>
      <c r="H7" s="5">
        <v>8.5</v>
      </c>
      <c r="I7" s="5">
        <f t="shared" si="1"/>
        <v>7.3076923076923075</v>
      </c>
      <c r="J7" s="6">
        <f t="shared" si="2"/>
        <v>8.3865384615384606</v>
      </c>
      <c r="K7" s="11" t="s">
        <v>5</v>
      </c>
    </row>
    <row r="8" spans="1:11">
      <c r="A8" s="18">
        <f t="shared" si="3"/>
        <v>7</v>
      </c>
      <c r="B8" s="16" t="s">
        <v>29</v>
      </c>
      <c r="C8" s="9" t="s">
        <v>56</v>
      </c>
      <c r="D8" s="4">
        <v>17</v>
      </c>
      <c r="E8" s="5">
        <v>9</v>
      </c>
      <c r="F8" s="5">
        <v>7</v>
      </c>
      <c r="G8" s="6">
        <f t="shared" si="0"/>
        <v>8</v>
      </c>
      <c r="H8" s="5">
        <v>9.5</v>
      </c>
      <c r="I8" s="5">
        <f t="shared" si="1"/>
        <v>6.5384615384615383</v>
      </c>
      <c r="J8" s="6">
        <f t="shared" si="2"/>
        <v>8.157692307692308</v>
      </c>
      <c r="K8" s="11" t="s">
        <v>5</v>
      </c>
    </row>
    <row r="9" spans="1:11">
      <c r="A9" s="18">
        <f t="shared" si="3"/>
        <v>8</v>
      </c>
      <c r="B9" s="12" t="s">
        <v>53</v>
      </c>
      <c r="C9" s="22" t="s">
        <v>56</v>
      </c>
      <c r="D9" s="12">
        <v>12</v>
      </c>
      <c r="E9" s="12"/>
      <c r="F9" s="12"/>
      <c r="G9" s="12">
        <f t="shared" si="0"/>
        <v>0</v>
      </c>
      <c r="H9" s="12"/>
      <c r="I9" s="13">
        <f t="shared" si="1"/>
        <v>4.615384615384615</v>
      </c>
      <c r="J9" s="14">
        <f t="shared" si="2"/>
        <v>0.92307692307692302</v>
      </c>
      <c r="K9" s="15" t="s">
        <v>9</v>
      </c>
    </row>
    <row r="10" spans="1:11" s="2" customFormat="1">
      <c r="A10" s="18">
        <f t="shared" si="3"/>
        <v>9</v>
      </c>
      <c r="B10" s="9" t="s">
        <v>58</v>
      </c>
      <c r="C10" s="9" t="s">
        <v>56</v>
      </c>
      <c r="D10" s="4">
        <v>15</v>
      </c>
      <c r="E10" s="5">
        <v>8</v>
      </c>
      <c r="F10" s="5">
        <v>9</v>
      </c>
      <c r="G10" s="6">
        <f t="shared" ref="G10" si="4" xml:space="preserve"> (E10+F10)/2</f>
        <v>8.5</v>
      </c>
      <c r="H10" s="5">
        <v>9</v>
      </c>
      <c r="I10" s="5">
        <f t="shared" ref="I10" si="5" xml:space="preserve"> (10*D10)/26</f>
        <v>5.7692307692307692</v>
      </c>
      <c r="J10" s="6">
        <f t="shared" ref="J10" si="6" xml:space="preserve"> (5*G10+3*H10+2*I10)/10</f>
        <v>8.1038461538461526</v>
      </c>
      <c r="K10" s="11" t="s">
        <v>5</v>
      </c>
    </row>
    <row r="11" spans="1:11">
      <c r="A11" s="18">
        <f t="shared" si="3"/>
        <v>10</v>
      </c>
      <c r="B11" s="9" t="s">
        <v>52</v>
      </c>
      <c r="C11" s="9" t="s">
        <v>56</v>
      </c>
      <c r="D11" s="4">
        <v>19</v>
      </c>
      <c r="E11" s="5">
        <v>9</v>
      </c>
      <c r="F11" s="5">
        <v>9.5</v>
      </c>
      <c r="G11" s="6">
        <f t="shared" si="0"/>
        <v>9.25</v>
      </c>
      <c r="H11" s="5">
        <v>9</v>
      </c>
      <c r="I11" s="5">
        <f t="shared" si="1"/>
        <v>7.3076923076923075</v>
      </c>
      <c r="J11" s="6">
        <f t="shared" si="2"/>
        <v>8.786538461538461</v>
      </c>
      <c r="K11" s="11" t="s">
        <v>5</v>
      </c>
    </row>
    <row r="12" spans="1:11">
      <c r="A12" s="18">
        <f t="shared" si="3"/>
        <v>11</v>
      </c>
      <c r="B12" s="9" t="s">
        <v>39</v>
      </c>
      <c r="C12" s="9" t="s">
        <v>56</v>
      </c>
      <c r="D12" s="4">
        <v>26</v>
      </c>
      <c r="E12" s="5">
        <v>10</v>
      </c>
      <c r="F12" s="5">
        <v>9.5</v>
      </c>
      <c r="G12" s="6">
        <f t="shared" si="0"/>
        <v>9.75</v>
      </c>
      <c r="H12" s="5">
        <v>10</v>
      </c>
      <c r="I12" s="5">
        <f t="shared" si="1"/>
        <v>10</v>
      </c>
      <c r="J12" s="6">
        <f t="shared" si="2"/>
        <v>9.875</v>
      </c>
      <c r="K12" s="11" t="s">
        <v>5</v>
      </c>
    </row>
    <row r="13" spans="1:11">
      <c r="A13" s="18">
        <f t="shared" si="3"/>
        <v>12</v>
      </c>
      <c r="B13" s="10" t="s">
        <v>16</v>
      </c>
      <c r="C13" s="9" t="s">
        <v>56</v>
      </c>
      <c r="D13" s="4">
        <v>24</v>
      </c>
      <c r="E13" s="5">
        <v>9</v>
      </c>
      <c r="F13" s="5">
        <v>8.5</v>
      </c>
      <c r="G13" s="6">
        <f t="shared" si="0"/>
        <v>8.75</v>
      </c>
      <c r="H13" s="5">
        <v>9</v>
      </c>
      <c r="I13" s="5">
        <f t="shared" si="1"/>
        <v>9.2307692307692299</v>
      </c>
      <c r="J13" s="6">
        <f t="shared" si="2"/>
        <v>8.921153846153846</v>
      </c>
      <c r="K13" s="11" t="s">
        <v>5</v>
      </c>
    </row>
    <row r="14" spans="1:11">
      <c r="A14" s="18">
        <f t="shared" si="3"/>
        <v>13</v>
      </c>
      <c r="B14" s="10" t="s">
        <v>11</v>
      </c>
      <c r="C14" s="9" t="s">
        <v>56</v>
      </c>
      <c r="D14" s="4">
        <v>14</v>
      </c>
      <c r="E14" s="5">
        <v>9.5</v>
      </c>
      <c r="F14" s="5">
        <v>9</v>
      </c>
      <c r="G14" s="6">
        <f t="shared" si="0"/>
        <v>9.25</v>
      </c>
      <c r="H14" s="5">
        <v>8.5</v>
      </c>
      <c r="I14" s="5">
        <f t="shared" si="1"/>
        <v>5.384615384615385</v>
      </c>
      <c r="J14" s="6">
        <f t="shared" si="2"/>
        <v>8.2519230769230774</v>
      </c>
      <c r="K14" s="11" t="s">
        <v>5</v>
      </c>
    </row>
    <row r="15" spans="1:11">
      <c r="A15" s="18">
        <f t="shared" si="3"/>
        <v>14</v>
      </c>
      <c r="B15" s="10" t="s">
        <v>15</v>
      </c>
      <c r="C15" s="9" t="s">
        <v>56</v>
      </c>
      <c r="D15" s="4">
        <v>23</v>
      </c>
      <c r="E15" s="5">
        <v>10</v>
      </c>
      <c r="F15" s="5">
        <v>10</v>
      </c>
      <c r="G15" s="6">
        <f t="shared" si="0"/>
        <v>10</v>
      </c>
      <c r="H15" s="5">
        <v>9</v>
      </c>
      <c r="I15" s="5">
        <f t="shared" si="1"/>
        <v>8.8461538461538467</v>
      </c>
      <c r="J15" s="6">
        <f t="shared" si="2"/>
        <v>9.4692307692307693</v>
      </c>
      <c r="K15" s="11" t="s">
        <v>5</v>
      </c>
    </row>
    <row r="16" spans="1:11">
      <c r="A16" s="18">
        <f t="shared" si="3"/>
        <v>15</v>
      </c>
      <c r="B16" s="9" t="s">
        <v>41</v>
      </c>
      <c r="C16" s="9" t="s">
        <v>56</v>
      </c>
      <c r="D16" s="4">
        <v>20</v>
      </c>
      <c r="E16" s="5">
        <v>10</v>
      </c>
      <c r="F16" s="5">
        <v>9</v>
      </c>
      <c r="G16" s="6">
        <f t="shared" si="0"/>
        <v>9.5</v>
      </c>
      <c r="H16" s="5">
        <v>10</v>
      </c>
      <c r="I16" s="5">
        <f t="shared" si="1"/>
        <v>7.6923076923076925</v>
      </c>
      <c r="J16" s="6">
        <f t="shared" si="2"/>
        <v>9.2884615384615383</v>
      </c>
      <c r="K16" s="11" t="s">
        <v>5</v>
      </c>
    </row>
    <row r="17" spans="1:11">
      <c r="A17" s="18">
        <f t="shared" si="3"/>
        <v>16</v>
      </c>
      <c r="B17" s="9" t="s">
        <v>47</v>
      </c>
      <c r="C17" s="9" t="s">
        <v>56</v>
      </c>
      <c r="D17" s="4">
        <v>20</v>
      </c>
      <c r="E17" s="5">
        <v>9</v>
      </c>
      <c r="F17" s="5">
        <v>8.5</v>
      </c>
      <c r="G17" s="6">
        <f t="shared" si="0"/>
        <v>8.75</v>
      </c>
      <c r="H17" s="5">
        <v>8.5</v>
      </c>
      <c r="I17" s="5">
        <f t="shared" si="1"/>
        <v>7.6923076923076925</v>
      </c>
      <c r="J17" s="6">
        <f t="shared" si="2"/>
        <v>8.463461538461539</v>
      </c>
      <c r="K17" s="11" t="s">
        <v>5</v>
      </c>
    </row>
    <row r="18" spans="1:11">
      <c r="A18" s="18">
        <f t="shared" si="3"/>
        <v>17</v>
      </c>
      <c r="B18" s="9" t="s">
        <v>48</v>
      </c>
      <c r="C18" s="9" t="s">
        <v>56</v>
      </c>
      <c r="D18" s="4">
        <v>19</v>
      </c>
      <c r="E18" s="5">
        <v>9</v>
      </c>
      <c r="F18" s="5">
        <v>8.5</v>
      </c>
      <c r="G18" s="6">
        <f t="shared" si="0"/>
        <v>8.75</v>
      </c>
      <c r="H18" s="5">
        <v>9</v>
      </c>
      <c r="I18" s="5">
        <f t="shared" si="1"/>
        <v>7.3076923076923075</v>
      </c>
      <c r="J18" s="6">
        <f t="shared" si="2"/>
        <v>8.536538461538461</v>
      </c>
      <c r="K18" s="11" t="s">
        <v>5</v>
      </c>
    </row>
    <row r="19" spans="1:11">
      <c r="A19" s="18">
        <f t="shared" si="3"/>
        <v>18</v>
      </c>
      <c r="B19" s="9" t="s">
        <v>23</v>
      </c>
      <c r="C19" s="9" t="s">
        <v>56</v>
      </c>
      <c r="D19" s="4">
        <v>12</v>
      </c>
      <c r="E19" s="5">
        <v>8.5</v>
      </c>
      <c r="F19" s="5">
        <v>8.5</v>
      </c>
      <c r="G19" s="6">
        <f t="shared" si="0"/>
        <v>8.5</v>
      </c>
      <c r="H19" s="5">
        <v>9</v>
      </c>
      <c r="I19" s="5">
        <f t="shared" si="1"/>
        <v>4.615384615384615</v>
      </c>
      <c r="J19" s="6">
        <f t="shared" si="2"/>
        <v>7.8730769230769226</v>
      </c>
      <c r="K19" s="11" t="s">
        <v>6</v>
      </c>
    </row>
    <row r="20" spans="1:11">
      <c r="A20" s="18">
        <f t="shared" si="3"/>
        <v>19</v>
      </c>
      <c r="B20" s="16" t="s">
        <v>30</v>
      </c>
      <c r="C20" s="9" t="s">
        <v>56</v>
      </c>
      <c r="D20" s="4">
        <v>23</v>
      </c>
      <c r="E20" s="5">
        <v>9</v>
      </c>
      <c r="F20" s="5">
        <v>8</v>
      </c>
      <c r="G20" s="6">
        <f t="shared" si="0"/>
        <v>8.5</v>
      </c>
      <c r="H20" s="5">
        <v>9</v>
      </c>
      <c r="I20" s="5">
        <f t="shared" si="1"/>
        <v>8.8461538461538467</v>
      </c>
      <c r="J20" s="6">
        <f t="shared" si="2"/>
        <v>8.7192307692307693</v>
      </c>
      <c r="K20" s="11" t="s">
        <v>5</v>
      </c>
    </row>
    <row r="21" spans="1:11">
      <c r="A21" s="18">
        <f t="shared" si="3"/>
        <v>20</v>
      </c>
      <c r="B21" s="9" t="s">
        <v>40</v>
      </c>
      <c r="C21" s="9" t="s">
        <v>56</v>
      </c>
      <c r="D21" s="4">
        <v>14</v>
      </c>
      <c r="E21" s="5">
        <v>9.5</v>
      </c>
      <c r="F21" s="5">
        <v>9</v>
      </c>
      <c r="G21" s="6">
        <f t="shared" si="0"/>
        <v>9.25</v>
      </c>
      <c r="H21" s="5">
        <v>9.5</v>
      </c>
      <c r="I21" s="5">
        <f t="shared" si="1"/>
        <v>5.384615384615385</v>
      </c>
      <c r="J21" s="6">
        <f t="shared" si="2"/>
        <v>8.5519230769230781</v>
      </c>
      <c r="K21" s="11" t="s">
        <v>5</v>
      </c>
    </row>
    <row r="22" spans="1:11">
      <c r="A22" s="18">
        <f t="shared" si="3"/>
        <v>21</v>
      </c>
      <c r="B22" s="9" t="s">
        <v>27</v>
      </c>
      <c r="C22" s="9" t="s">
        <v>56</v>
      </c>
      <c r="D22" s="4">
        <v>16</v>
      </c>
      <c r="E22" s="5">
        <v>8</v>
      </c>
      <c r="F22" s="5">
        <v>9.5</v>
      </c>
      <c r="G22" s="6">
        <f t="shared" si="0"/>
        <v>8.75</v>
      </c>
      <c r="H22" s="5">
        <v>9</v>
      </c>
      <c r="I22" s="5">
        <f t="shared" si="1"/>
        <v>6.1538461538461542</v>
      </c>
      <c r="J22" s="6">
        <f t="shared" si="2"/>
        <v>8.305769230769231</v>
      </c>
      <c r="K22" s="11" t="s">
        <v>5</v>
      </c>
    </row>
    <row r="23" spans="1:11">
      <c r="A23" s="18">
        <f t="shared" si="3"/>
        <v>22</v>
      </c>
      <c r="B23" s="9" t="s">
        <v>49</v>
      </c>
      <c r="C23" s="9" t="s">
        <v>56</v>
      </c>
      <c r="D23" s="4">
        <v>21</v>
      </c>
      <c r="E23" s="5">
        <v>9</v>
      </c>
      <c r="F23" s="5">
        <v>8.5</v>
      </c>
      <c r="G23" s="6">
        <f t="shared" si="0"/>
        <v>8.75</v>
      </c>
      <c r="H23" s="5">
        <v>9</v>
      </c>
      <c r="I23" s="5">
        <f t="shared" si="1"/>
        <v>8.0769230769230766</v>
      </c>
      <c r="J23" s="6">
        <f t="shared" si="2"/>
        <v>8.690384615384616</v>
      </c>
      <c r="K23" s="11" t="s">
        <v>5</v>
      </c>
    </row>
    <row r="24" spans="1:11">
      <c r="A24" s="18">
        <f t="shared" si="3"/>
        <v>23</v>
      </c>
      <c r="B24" s="9" t="s">
        <v>45</v>
      </c>
      <c r="C24" s="9" t="s">
        <v>56</v>
      </c>
      <c r="D24" s="4">
        <v>23</v>
      </c>
      <c r="E24" s="5">
        <v>9.5</v>
      </c>
      <c r="F24" s="5">
        <v>9.5</v>
      </c>
      <c r="G24" s="6">
        <f t="shared" si="0"/>
        <v>9.5</v>
      </c>
      <c r="H24" s="5">
        <v>9.5</v>
      </c>
      <c r="I24" s="5">
        <f t="shared" si="1"/>
        <v>8.8461538461538467</v>
      </c>
      <c r="J24" s="6">
        <f t="shared" si="2"/>
        <v>9.3692307692307697</v>
      </c>
      <c r="K24" s="11" t="s">
        <v>5</v>
      </c>
    </row>
    <row r="25" spans="1:11">
      <c r="A25" s="18">
        <f t="shared" si="3"/>
        <v>24</v>
      </c>
      <c r="B25" s="9" t="s">
        <v>46</v>
      </c>
      <c r="C25" s="9" t="s">
        <v>56</v>
      </c>
      <c r="D25" s="4">
        <v>13</v>
      </c>
      <c r="E25" s="5">
        <v>7</v>
      </c>
      <c r="F25" s="5">
        <v>9</v>
      </c>
      <c r="G25" s="6">
        <f t="shared" si="0"/>
        <v>8</v>
      </c>
      <c r="H25" s="5">
        <v>9</v>
      </c>
      <c r="I25" s="5">
        <f t="shared" si="1"/>
        <v>5</v>
      </c>
      <c r="J25" s="6">
        <f t="shared" si="2"/>
        <v>7.7</v>
      </c>
      <c r="K25" s="11" t="s">
        <v>6</v>
      </c>
    </row>
    <row r="26" spans="1:11">
      <c r="A26" s="18">
        <f t="shared" si="3"/>
        <v>25</v>
      </c>
      <c r="B26" s="16" t="s">
        <v>33</v>
      </c>
      <c r="C26" s="9" t="s">
        <v>56</v>
      </c>
      <c r="D26" s="4">
        <v>22</v>
      </c>
      <c r="E26" s="5">
        <v>7</v>
      </c>
      <c r="F26" s="5">
        <v>8</v>
      </c>
      <c r="G26" s="6">
        <f t="shared" si="0"/>
        <v>7.5</v>
      </c>
      <c r="H26" s="5">
        <v>9</v>
      </c>
      <c r="I26" s="5">
        <f t="shared" si="1"/>
        <v>8.4615384615384617</v>
      </c>
      <c r="J26" s="6">
        <f t="shared" si="2"/>
        <v>8.1423076923076927</v>
      </c>
      <c r="K26" s="11" t="s">
        <v>5</v>
      </c>
    </row>
    <row r="27" spans="1:11">
      <c r="A27" s="18">
        <f t="shared" si="3"/>
        <v>26</v>
      </c>
      <c r="B27" s="9" t="s">
        <v>42</v>
      </c>
      <c r="C27" s="9" t="s">
        <v>56</v>
      </c>
      <c r="D27" s="4">
        <v>18</v>
      </c>
      <c r="E27" s="5">
        <v>9</v>
      </c>
      <c r="F27" s="5">
        <v>9.5</v>
      </c>
      <c r="G27" s="6">
        <f t="shared" si="0"/>
        <v>9.25</v>
      </c>
      <c r="H27" s="5">
        <v>9.5</v>
      </c>
      <c r="I27" s="5">
        <f t="shared" si="1"/>
        <v>6.9230769230769234</v>
      </c>
      <c r="J27" s="6">
        <f t="shared" si="2"/>
        <v>8.8596153846153847</v>
      </c>
      <c r="K27" s="11" t="s">
        <v>5</v>
      </c>
    </row>
    <row r="28" spans="1:11">
      <c r="A28" s="18">
        <f t="shared" si="3"/>
        <v>27</v>
      </c>
      <c r="B28" s="9" t="s">
        <v>35</v>
      </c>
      <c r="C28" s="9" t="s">
        <v>56</v>
      </c>
      <c r="D28" s="4">
        <v>16</v>
      </c>
      <c r="E28" s="5">
        <v>9.5</v>
      </c>
      <c r="F28" s="5">
        <v>9.5</v>
      </c>
      <c r="G28" s="6">
        <f t="shared" si="0"/>
        <v>9.5</v>
      </c>
      <c r="H28" s="5">
        <v>10</v>
      </c>
      <c r="I28" s="5">
        <f t="shared" si="1"/>
        <v>6.1538461538461542</v>
      </c>
      <c r="J28" s="6">
        <f t="shared" si="2"/>
        <v>8.9807692307692299</v>
      </c>
      <c r="K28" s="11" t="s">
        <v>5</v>
      </c>
    </row>
    <row r="29" spans="1:11">
      <c r="A29" s="18">
        <f t="shared" si="3"/>
        <v>28</v>
      </c>
      <c r="B29" s="9" t="s">
        <v>18</v>
      </c>
      <c r="C29" s="9" t="s">
        <v>56</v>
      </c>
      <c r="D29" s="4">
        <v>21</v>
      </c>
      <c r="E29" s="5">
        <v>7</v>
      </c>
      <c r="F29" s="5">
        <v>8.5</v>
      </c>
      <c r="G29" s="6">
        <f t="shared" si="0"/>
        <v>7.75</v>
      </c>
      <c r="H29" s="5">
        <v>9.5</v>
      </c>
      <c r="I29" s="5">
        <f t="shared" si="1"/>
        <v>8.0769230769230766</v>
      </c>
      <c r="J29" s="6">
        <f t="shared" si="2"/>
        <v>8.3403846153846164</v>
      </c>
      <c r="K29" s="11" t="s">
        <v>5</v>
      </c>
    </row>
    <row r="30" spans="1:11">
      <c r="A30" s="18">
        <f t="shared" si="3"/>
        <v>29</v>
      </c>
      <c r="B30" s="9" t="s">
        <v>31</v>
      </c>
      <c r="C30" s="9" t="s">
        <v>56</v>
      </c>
      <c r="D30" s="4">
        <v>25</v>
      </c>
      <c r="E30" s="5">
        <v>9.5</v>
      </c>
      <c r="F30" s="5">
        <v>9</v>
      </c>
      <c r="G30" s="6">
        <f t="shared" si="0"/>
        <v>9.25</v>
      </c>
      <c r="H30" s="5">
        <v>8.5</v>
      </c>
      <c r="I30" s="5">
        <f t="shared" si="1"/>
        <v>9.615384615384615</v>
      </c>
      <c r="J30" s="6">
        <f t="shared" si="2"/>
        <v>9.0980769230769223</v>
      </c>
      <c r="K30" s="11" t="s">
        <v>5</v>
      </c>
    </row>
    <row r="31" spans="1:11">
      <c r="A31" s="18">
        <f t="shared" si="3"/>
        <v>30</v>
      </c>
      <c r="B31" s="12" t="s">
        <v>61</v>
      </c>
      <c r="C31" s="22" t="s">
        <v>55</v>
      </c>
      <c r="D31" s="12"/>
      <c r="E31" s="13"/>
      <c r="F31" s="13"/>
      <c r="G31" s="14">
        <f t="shared" si="0"/>
        <v>0</v>
      </c>
      <c r="H31" s="13"/>
      <c r="I31" s="13">
        <f t="shared" si="1"/>
        <v>0</v>
      </c>
      <c r="J31" s="14">
        <f t="shared" si="2"/>
        <v>0</v>
      </c>
      <c r="K31" s="15" t="s">
        <v>9</v>
      </c>
    </row>
    <row r="32" spans="1:11">
      <c r="A32" s="18">
        <f t="shared" si="3"/>
        <v>31</v>
      </c>
      <c r="B32" s="12" t="s">
        <v>59</v>
      </c>
      <c r="C32" s="22" t="s">
        <v>55</v>
      </c>
      <c r="D32" s="12"/>
      <c r="E32" s="13"/>
      <c r="F32" s="13"/>
      <c r="G32" s="14">
        <f t="shared" si="0"/>
        <v>0</v>
      </c>
      <c r="H32" s="13"/>
      <c r="I32" s="13">
        <f t="shared" si="1"/>
        <v>0</v>
      </c>
      <c r="J32" s="14">
        <f t="shared" si="2"/>
        <v>0</v>
      </c>
      <c r="K32" s="15" t="s">
        <v>9</v>
      </c>
    </row>
    <row r="33" spans="1:11">
      <c r="A33" s="18">
        <f t="shared" si="3"/>
        <v>32</v>
      </c>
      <c r="B33" s="9" t="s">
        <v>25</v>
      </c>
      <c r="C33" s="9" t="s">
        <v>55</v>
      </c>
      <c r="D33" s="4">
        <v>22</v>
      </c>
      <c r="E33" s="5">
        <v>9</v>
      </c>
      <c r="F33" s="5">
        <v>9</v>
      </c>
      <c r="G33" s="6">
        <f t="shared" si="0"/>
        <v>9</v>
      </c>
      <c r="H33" s="5">
        <v>9.5</v>
      </c>
      <c r="I33" s="5">
        <f t="shared" si="1"/>
        <v>8.4615384615384617</v>
      </c>
      <c r="J33" s="6">
        <f t="shared" si="2"/>
        <v>9.0423076923076913</v>
      </c>
      <c r="K33" s="11" t="s">
        <v>5</v>
      </c>
    </row>
    <row r="34" spans="1:11">
      <c r="A34" s="18">
        <f t="shared" si="3"/>
        <v>33</v>
      </c>
      <c r="B34" s="9" t="s">
        <v>26</v>
      </c>
      <c r="C34" s="9" t="s">
        <v>55</v>
      </c>
      <c r="D34" s="4">
        <v>16</v>
      </c>
      <c r="E34" s="5">
        <v>8.5</v>
      </c>
      <c r="F34" s="5">
        <v>9.5</v>
      </c>
      <c r="G34" s="6">
        <f t="shared" si="0"/>
        <v>9</v>
      </c>
      <c r="H34" s="5">
        <v>9</v>
      </c>
      <c r="I34" s="5">
        <f t="shared" si="1"/>
        <v>6.1538461538461542</v>
      </c>
      <c r="J34" s="6">
        <f t="shared" si="2"/>
        <v>8.430769230769231</v>
      </c>
      <c r="K34" s="11" t="s">
        <v>5</v>
      </c>
    </row>
    <row r="35" spans="1:11">
      <c r="A35" s="18">
        <f t="shared" si="3"/>
        <v>34</v>
      </c>
      <c r="B35" s="12" t="s">
        <v>62</v>
      </c>
      <c r="C35" s="22" t="s">
        <v>55</v>
      </c>
      <c r="D35" s="12"/>
      <c r="E35" s="13"/>
      <c r="F35" s="13"/>
      <c r="G35" s="14">
        <f t="shared" si="0"/>
        <v>0</v>
      </c>
      <c r="H35" s="13"/>
      <c r="I35" s="13">
        <f t="shared" si="1"/>
        <v>0</v>
      </c>
      <c r="J35" s="14">
        <f t="shared" si="2"/>
        <v>0</v>
      </c>
      <c r="K35" s="15" t="s">
        <v>9</v>
      </c>
    </row>
    <row r="36" spans="1:11">
      <c r="A36" s="18">
        <f t="shared" si="3"/>
        <v>35</v>
      </c>
      <c r="B36" s="16" t="s">
        <v>32</v>
      </c>
      <c r="C36" s="9" t="s">
        <v>55</v>
      </c>
      <c r="D36" s="4">
        <v>17</v>
      </c>
      <c r="E36" s="5">
        <v>9</v>
      </c>
      <c r="F36" s="5">
        <v>9</v>
      </c>
      <c r="G36" s="6">
        <f t="shared" si="0"/>
        <v>9</v>
      </c>
      <c r="H36" s="5">
        <v>9.5</v>
      </c>
      <c r="I36" s="5">
        <f t="shared" si="1"/>
        <v>6.5384615384615383</v>
      </c>
      <c r="J36" s="6">
        <f t="shared" si="2"/>
        <v>8.657692307692308</v>
      </c>
      <c r="K36" s="11" t="s">
        <v>5</v>
      </c>
    </row>
    <row r="37" spans="1:11">
      <c r="A37" s="18">
        <f t="shared" si="3"/>
        <v>36</v>
      </c>
      <c r="B37" s="12" t="s">
        <v>60</v>
      </c>
      <c r="C37" s="22" t="s">
        <v>55</v>
      </c>
      <c r="D37" s="12"/>
      <c r="E37" s="13"/>
      <c r="F37" s="13"/>
      <c r="G37" s="14">
        <f t="shared" si="0"/>
        <v>0</v>
      </c>
      <c r="H37" s="13"/>
      <c r="I37" s="13">
        <f t="shared" si="1"/>
        <v>0</v>
      </c>
      <c r="J37" s="14">
        <f t="shared" si="2"/>
        <v>0</v>
      </c>
      <c r="K37" s="15" t="s">
        <v>9</v>
      </c>
    </row>
    <row r="38" spans="1:11">
      <c r="A38" s="18">
        <f t="shared" si="3"/>
        <v>37</v>
      </c>
      <c r="B38" s="12" t="s">
        <v>38</v>
      </c>
      <c r="C38" s="22" t="s">
        <v>55</v>
      </c>
      <c r="D38" s="12">
        <v>7</v>
      </c>
      <c r="E38" s="13"/>
      <c r="F38" s="13"/>
      <c r="G38" s="14">
        <f t="shared" si="0"/>
        <v>0</v>
      </c>
      <c r="H38" s="13">
        <v>8</v>
      </c>
      <c r="I38" s="13">
        <f t="shared" si="1"/>
        <v>2.6923076923076925</v>
      </c>
      <c r="J38" s="14">
        <f t="shared" si="2"/>
        <v>2.9384615384615387</v>
      </c>
      <c r="K38" s="15" t="s">
        <v>9</v>
      </c>
    </row>
    <row r="39" spans="1:11">
      <c r="A39" s="18">
        <f t="shared" si="3"/>
        <v>38</v>
      </c>
      <c r="B39" s="12" t="s">
        <v>24</v>
      </c>
      <c r="C39" s="22" t="s">
        <v>55</v>
      </c>
      <c r="D39" s="12">
        <v>10</v>
      </c>
      <c r="E39" s="13"/>
      <c r="F39" s="13"/>
      <c r="G39" s="14">
        <f t="shared" si="0"/>
        <v>0</v>
      </c>
      <c r="H39" s="13">
        <v>6</v>
      </c>
      <c r="I39" s="13">
        <f t="shared" si="1"/>
        <v>3.8461538461538463</v>
      </c>
      <c r="J39" s="14">
        <f t="shared" si="2"/>
        <v>2.5692307692307694</v>
      </c>
      <c r="K39" s="15" t="s">
        <v>9</v>
      </c>
    </row>
    <row r="40" spans="1:11">
      <c r="A40" s="18">
        <f t="shared" si="3"/>
        <v>39</v>
      </c>
      <c r="B40" s="9" t="s">
        <v>22</v>
      </c>
      <c r="C40" s="9" t="s">
        <v>55</v>
      </c>
      <c r="D40" s="4">
        <v>22</v>
      </c>
      <c r="E40" s="5">
        <v>7</v>
      </c>
      <c r="F40" s="5">
        <v>7.5</v>
      </c>
      <c r="G40" s="6">
        <f t="shared" si="0"/>
        <v>7.25</v>
      </c>
      <c r="H40" s="5">
        <v>8</v>
      </c>
      <c r="I40" s="5">
        <f t="shared" si="1"/>
        <v>8.4615384615384617</v>
      </c>
      <c r="J40" s="6">
        <f t="shared" si="2"/>
        <v>7.717307692307692</v>
      </c>
      <c r="K40" s="11" t="s">
        <v>6</v>
      </c>
    </row>
    <row r="41" spans="1:11" ht="11.25" customHeight="1">
      <c r="A41" s="18">
        <f t="shared" si="3"/>
        <v>40</v>
      </c>
      <c r="B41" s="9" t="s">
        <v>34</v>
      </c>
      <c r="C41" s="9" t="s">
        <v>55</v>
      </c>
      <c r="D41" s="4">
        <v>15</v>
      </c>
      <c r="E41" s="5">
        <v>8</v>
      </c>
      <c r="F41" s="5">
        <v>9.5</v>
      </c>
      <c r="G41" s="6">
        <f t="shared" si="0"/>
        <v>8.75</v>
      </c>
      <c r="H41" s="5">
        <v>7.5</v>
      </c>
      <c r="I41" s="5">
        <f t="shared" si="1"/>
        <v>5.7692307692307692</v>
      </c>
      <c r="J41" s="6">
        <f t="shared" si="2"/>
        <v>7.7788461538461533</v>
      </c>
      <c r="K41" s="11" t="s">
        <v>6</v>
      </c>
    </row>
    <row r="42" spans="1:11">
      <c r="A42" s="18">
        <f t="shared" si="3"/>
        <v>41</v>
      </c>
      <c r="B42" s="9" t="s">
        <v>57</v>
      </c>
      <c r="C42" s="9" t="s">
        <v>55</v>
      </c>
      <c r="D42" s="4">
        <v>14</v>
      </c>
      <c r="E42" s="5">
        <v>8</v>
      </c>
      <c r="F42" s="5">
        <v>8</v>
      </c>
      <c r="G42" s="6">
        <f t="shared" si="0"/>
        <v>8</v>
      </c>
      <c r="H42" s="5">
        <v>9.5</v>
      </c>
      <c r="I42" s="5">
        <f t="shared" si="1"/>
        <v>5.384615384615385</v>
      </c>
      <c r="J42" s="6">
        <f t="shared" si="2"/>
        <v>7.9269230769230772</v>
      </c>
      <c r="K42" s="11" t="s">
        <v>6</v>
      </c>
    </row>
    <row r="43" spans="1:11" ht="15.75">
      <c r="B43" s="21"/>
      <c r="C43" s="19"/>
      <c r="K43" s="20"/>
    </row>
    <row r="44" spans="1:11" ht="15.75">
      <c r="B44" s="21"/>
      <c r="C44" s="19"/>
      <c r="K44" s="20"/>
    </row>
    <row r="45" spans="1:11" ht="15.75">
      <c r="B45" s="19"/>
      <c r="C45" s="19"/>
      <c r="K45" s="20"/>
    </row>
    <row r="46" spans="1:11" ht="15.75">
      <c r="B46" s="19"/>
      <c r="C46" s="19"/>
      <c r="K46" s="20"/>
    </row>
    <row r="47" spans="1:11">
      <c r="B47" s="23" t="s">
        <v>44</v>
      </c>
      <c r="C47" s="24"/>
      <c r="D47" s="25"/>
    </row>
    <row r="48" spans="1:11">
      <c r="B48" s="16" t="s">
        <v>10</v>
      </c>
      <c r="C48" s="16"/>
      <c r="D48" s="17" t="s">
        <v>5</v>
      </c>
    </row>
    <row r="49" spans="2:4">
      <c r="B49" s="16" t="s">
        <v>20</v>
      </c>
      <c r="C49" s="16"/>
      <c r="D49" s="17" t="s">
        <v>6</v>
      </c>
    </row>
    <row r="50" spans="2:4">
      <c r="B50" s="16" t="s">
        <v>19</v>
      </c>
      <c r="C50" s="16"/>
      <c r="D50" s="17" t="s">
        <v>7</v>
      </c>
    </row>
    <row r="51" spans="2:4">
      <c r="B51" s="17" t="s">
        <v>8</v>
      </c>
      <c r="C51" s="17"/>
      <c r="D51" s="17" t="s">
        <v>9</v>
      </c>
    </row>
  </sheetData>
  <sortState ref="A2:K42">
    <sortCondition descending="1" ref="C2:C42"/>
    <sortCondition ref="B2:B42"/>
  </sortState>
  <mergeCells count="1">
    <mergeCell ref="B47:D47"/>
  </mergeCells>
  <phoneticPr fontId="0" type="noConversion"/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notas-2008.2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Gonçalo da Silva</dc:creator>
  <cp:lastModifiedBy>Alexandre Vasconcelos</cp:lastModifiedBy>
  <cp:lastPrinted>2007-05-18T13:09:32Z</cp:lastPrinted>
  <dcterms:created xsi:type="dcterms:W3CDTF">1999-03-01T10:48:39Z</dcterms:created>
  <dcterms:modified xsi:type="dcterms:W3CDTF">2009-06-29T15:31:38Z</dcterms:modified>
</cp:coreProperties>
</file>