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5150" windowHeight="7665" activeTab="1"/>
  </bookViews>
  <sheets>
    <sheet name="Resumo notas" sheetId="4" r:id="rId1"/>
    <sheet name="Notas detalhes" sheetId="1" r:id="rId2"/>
    <sheet name="Plan1" sheetId="5" r:id="rId3"/>
  </sheets>
  <definedNames>
    <definedName name="_GoBack" localSheetId="1">'Notas detalhes'!#REF!</definedName>
  </definedNames>
  <calcPr calcId="125725"/>
</workbook>
</file>

<file path=xl/calcChain.xml><?xml version="1.0" encoding="utf-8"?>
<calcChain xmlns="http://schemas.openxmlformats.org/spreadsheetml/2006/main">
  <c r="M62" i="1"/>
  <c r="M63"/>
  <c r="M64"/>
  <c r="M65"/>
  <c r="M61"/>
  <c r="L62"/>
  <c r="L63"/>
  <c r="L64"/>
  <c r="L65"/>
  <c r="L61"/>
  <c r="K66"/>
  <c r="O75"/>
  <c r="O76"/>
  <c r="O77"/>
  <c r="O74"/>
  <c r="M75"/>
  <c r="M76"/>
  <c r="M77"/>
  <c r="M74"/>
  <c r="L75"/>
  <c r="L76"/>
  <c r="L77"/>
  <c r="L74"/>
  <c r="K78"/>
  <c r="F2" i="5"/>
  <c r="F3"/>
  <c r="F4"/>
  <c r="F1"/>
  <c r="K60" i="1"/>
  <c r="L57" s="1"/>
  <c r="M57" s="1"/>
  <c r="L55" l="1"/>
  <c r="M55" s="1"/>
  <c r="L56"/>
  <c r="M56" s="1"/>
  <c r="L58"/>
  <c r="M58" s="1"/>
  <c r="L59"/>
  <c r="M59" s="1"/>
  <c r="O22"/>
  <c r="O25"/>
  <c r="O45"/>
  <c r="O48"/>
  <c r="O53"/>
  <c r="O55"/>
  <c r="O56"/>
  <c r="O57"/>
  <c r="O58"/>
  <c r="O59"/>
  <c r="O60"/>
  <c r="O61"/>
  <c r="O62"/>
  <c r="O63"/>
  <c r="O64"/>
  <c r="O65"/>
  <c r="O79"/>
  <c r="O82"/>
  <c r="O83"/>
  <c r="O84"/>
  <c r="O85"/>
  <c r="O87"/>
  <c r="O88"/>
  <c r="O89"/>
  <c r="O91"/>
  <c r="O92"/>
  <c r="O95"/>
  <c r="O96"/>
  <c r="O97"/>
  <c r="O99"/>
  <c r="O101"/>
  <c r="M46"/>
  <c r="O46" s="1"/>
  <c r="M47"/>
  <c r="O47" s="1"/>
  <c r="M48"/>
  <c r="M45"/>
  <c r="M3"/>
  <c r="O3" s="1"/>
  <c r="M4"/>
  <c r="O4" s="1"/>
  <c r="M2"/>
  <c r="O2" s="1"/>
  <c r="M101"/>
  <c r="M100"/>
  <c r="O100" s="1"/>
  <c r="M98"/>
  <c r="O98" s="1"/>
  <c r="M91"/>
  <c r="M92"/>
  <c r="M93"/>
  <c r="O93" s="1"/>
  <c r="M94"/>
  <c r="O94" s="1"/>
  <c r="M95"/>
  <c r="M96"/>
  <c r="M90"/>
  <c r="O90" s="1"/>
  <c r="M80"/>
  <c r="O80" s="1"/>
  <c r="M81"/>
  <c r="O81" s="1"/>
  <c r="M79"/>
  <c r="M72"/>
  <c r="O72" s="1"/>
  <c r="M71"/>
  <c r="O71" s="1"/>
  <c r="M68"/>
  <c r="O68" s="1"/>
  <c r="M69"/>
  <c r="O69" s="1"/>
  <c r="M67"/>
  <c r="O67" s="1"/>
  <c r="M51"/>
  <c r="O51" s="1"/>
  <c r="M52"/>
  <c r="O52" s="1"/>
  <c r="M53"/>
  <c r="M50"/>
  <c r="O50" s="1"/>
  <c r="M23"/>
  <c r="O23" s="1"/>
  <c r="M24"/>
  <c r="O24" s="1"/>
  <c r="M25"/>
  <c r="M26"/>
  <c r="O26" s="1"/>
  <c r="M27"/>
  <c r="O27" s="1"/>
  <c r="M28"/>
  <c r="O28" s="1"/>
  <c r="M22"/>
  <c r="K38"/>
  <c r="L32" s="1"/>
  <c r="M32" s="1"/>
  <c r="O32" s="1"/>
  <c r="L30" l="1"/>
  <c r="M30" s="1"/>
  <c r="O30" s="1"/>
  <c r="L33"/>
  <c r="M33" s="1"/>
  <c r="O33" s="1"/>
  <c r="L34"/>
  <c r="M34" s="1"/>
  <c r="O34" s="1"/>
  <c r="L37"/>
  <c r="M37" s="1"/>
  <c r="O37" s="1"/>
  <c r="L35"/>
  <c r="M35" s="1"/>
  <c r="O35" s="1"/>
  <c r="L31"/>
  <c r="M31" s="1"/>
  <c r="O31" s="1"/>
  <c r="L36"/>
  <c r="M36" s="1"/>
  <c r="O36" s="1"/>
  <c r="K44"/>
  <c r="K21"/>
  <c r="K11"/>
  <c r="L9" s="1"/>
  <c r="M9" s="1"/>
  <c r="O9" s="1"/>
  <c r="L10" l="1"/>
  <c r="M10" s="1"/>
  <c r="O10" s="1"/>
  <c r="L7"/>
  <c r="M7" s="1"/>
  <c r="O7" s="1"/>
  <c r="L8"/>
  <c r="M8" s="1"/>
  <c r="O8" s="1"/>
  <c r="L6"/>
  <c r="M6" s="1"/>
  <c r="M13"/>
  <c r="O13" s="1"/>
  <c r="L13"/>
  <c r="L16"/>
  <c r="M16" s="1"/>
  <c r="O16" s="1"/>
  <c r="L17"/>
  <c r="M17" s="1"/>
  <c r="O17" s="1"/>
  <c r="L20"/>
  <c r="M20" s="1"/>
  <c r="O20" s="1"/>
  <c r="L12"/>
  <c r="M12" s="1"/>
  <c r="O12" s="1"/>
  <c r="L15"/>
  <c r="M15" s="1"/>
  <c r="O15" s="1"/>
  <c r="L40"/>
  <c r="M40" s="1"/>
  <c r="O40" s="1"/>
  <c r="L39"/>
  <c r="M39" s="1"/>
  <c r="O39" s="1"/>
  <c r="L43"/>
  <c r="M43" s="1"/>
  <c r="O43" s="1"/>
  <c r="L41" l="1"/>
  <c r="M41" s="1"/>
  <c r="O41" s="1"/>
  <c r="L42"/>
  <c r="M42" s="1"/>
  <c r="O42" s="1"/>
  <c r="L18"/>
  <c r="M18" s="1"/>
  <c r="O18" s="1"/>
  <c r="L14"/>
  <c r="M14" s="1"/>
  <c r="O14" s="1"/>
  <c r="L19"/>
  <c r="M19" s="1"/>
  <c r="O19" s="1"/>
</calcChain>
</file>

<file path=xl/comments1.xml><?xml version="1.0" encoding="utf-8"?>
<comments xmlns="http://schemas.openxmlformats.org/spreadsheetml/2006/main">
  <authors>
    <author>Geber</author>
  </authors>
  <commentList>
    <comment ref="G12" authorId="0">
      <text>
        <r>
          <rPr>
            <b/>
            <sz val="9"/>
            <color indexed="81"/>
            <rFont val="Tahoma"/>
            <family val="2"/>
          </rPr>
          <t>Geber:</t>
        </r>
        <r>
          <rPr>
            <sz val="9"/>
            <color indexed="81"/>
            <rFont val="Tahoma"/>
            <family val="2"/>
          </rPr>
          <t xml:space="preserve">
bonus</t>
        </r>
      </text>
    </comment>
    <comment ref="G50" authorId="0">
      <text>
        <r>
          <rPr>
            <b/>
            <sz val="9"/>
            <color indexed="81"/>
            <rFont val="Tahoma"/>
            <family val="2"/>
          </rPr>
          <t>Geber:</t>
        </r>
        <r>
          <rPr>
            <sz val="9"/>
            <color indexed="81"/>
            <rFont val="Tahoma"/>
            <family val="2"/>
          </rPr>
          <t xml:space="preserve">
bonus</t>
        </r>
      </text>
    </comment>
  </commentList>
</comments>
</file>

<file path=xl/sharedStrings.xml><?xml version="1.0" encoding="utf-8"?>
<sst xmlns="http://schemas.openxmlformats.org/spreadsheetml/2006/main" count="310" uniqueCount="166">
  <si>
    <t>jogo</t>
  </si>
  <si>
    <t>equipe</t>
  </si>
  <si>
    <t>inovação</t>
  </si>
  <si>
    <t>gameplay</t>
  </si>
  <si>
    <t>complet x esforço</t>
  </si>
  <si>
    <t>GDD</t>
  </si>
  <si>
    <t>unity 3d</t>
  </si>
  <si>
    <t>diferença</t>
  </si>
  <si>
    <t>nota final</t>
  </si>
  <si>
    <t>pos</t>
  </si>
  <si>
    <t>Danilo Neves</t>
  </si>
  <si>
    <t>Caio Fonseca</t>
  </si>
  <si>
    <t>Flango runner</t>
  </si>
  <si>
    <t>#</t>
  </si>
  <si>
    <t>plataforma</t>
  </si>
  <si>
    <t>Anderson Orico</t>
  </si>
  <si>
    <t>Bruno Bessa</t>
  </si>
  <si>
    <t>sim?</t>
  </si>
  <si>
    <t>Izabelly Soares</t>
  </si>
  <si>
    <t>tomato nightmare</t>
  </si>
  <si>
    <t>unreal engine</t>
  </si>
  <si>
    <t>Igor calabria</t>
  </si>
  <si>
    <t>Pedro augusto coutinho</t>
  </si>
  <si>
    <t>Artur Spindola</t>
  </si>
  <si>
    <t>Edvaldo acayaba</t>
  </si>
  <si>
    <t>Puf pow</t>
  </si>
  <si>
    <t>obs</t>
  </si>
  <si>
    <t>realidade aumentada</t>
  </si>
  <si>
    <t>s/ apresentacao</t>
  </si>
  <si>
    <t>Ricardo Alves Silva</t>
  </si>
  <si>
    <t>Gustavo Henrique</t>
  </si>
  <si>
    <t>Franklin Lucena</t>
  </si>
  <si>
    <t>Caio Sérgio Lins</t>
  </si>
  <si>
    <t>Leticia Regert</t>
  </si>
  <si>
    <t>Aline Tenorio</t>
  </si>
  <si>
    <t>sim</t>
  </si>
  <si>
    <t>Potato head</t>
  </si>
  <si>
    <t>Hugo melo</t>
  </si>
  <si>
    <t>Thalita Oliveira</t>
  </si>
  <si>
    <t>Vitor Antero</t>
  </si>
  <si>
    <t>Luiz Sotero</t>
  </si>
  <si>
    <t>excelente apresentacao</t>
  </si>
  <si>
    <t>Tales of seishin</t>
  </si>
  <si>
    <t>unity 3D</t>
  </si>
  <si>
    <t>Leap of dentist</t>
  </si>
  <si>
    <t>Mariana Maciel</t>
  </si>
  <si>
    <t>Artur Diego</t>
  </si>
  <si>
    <t>Reiga Ribeiro</t>
  </si>
  <si>
    <t>Maysa Gama</t>
  </si>
  <si>
    <t>Pedro Bacelar</t>
  </si>
  <si>
    <t xml:space="preserve">Tiago José </t>
  </si>
  <si>
    <t>Thais Alves</t>
  </si>
  <si>
    <t>André Olivino</t>
  </si>
  <si>
    <t>Final scene</t>
  </si>
  <si>
    <t xml:space="preserve">Dyego Penha </t>
  </si>
  <si>
    <t>Mario da silva</t>
  </si>
  <si>
    <t>Matheus Dornelas</t>
  </si>
  <si>
    <t>Pedro Neves</t>
  </si>
  <si>
    <t>Vinicius Folha</t>
  </si>
  <si>
    <t>tileset</t>
  </si>
  <si>
    <t>leap motion</t>
  </si>
  <si>
    <t>Fanny Chien</t>
  </si>
  <si>
    <t>Marcelo ferrao</t>
  </si>
  <si>
    <t>Sarah cristina</t>
  </si>
  <si>
    <t>victor vernilli</t>
  </si>
  <si>
    <t>the lost batteries</t>
  </si>
  <si>
    <t>construct =&gt;</t>
  </si>
  <si>
    <t>unity</t>
  </si>
  <si>
    <t>baseado no lost vikings</t>
  </si>
  <si>
    <t>Beat hero</t>
  </si>
  <si>
    <t>Diogo nobrega</t>
  </si>
  <si>
    <t>Gabriela andrade</t>
  </si>
  <si>
    <t>Renato Santos</t>
  </si>
  <si>
    <t>Gustavo Figueiredo</t>
  </si>
  <si>
    <t>Viviane Barrros</t>
  </si>
  <si>
    <t>Dustdogs</t>
  </si>
  <si>
    <t>Alberto Trindade</t>
  </si>
  <si>
    <t>android</t>
  </si>
  <si>
    <t>Aneska montenegro</t>
  </si>
  <si>
    <t>Cleydyr albuquerque</t>
  </si>
  <si>
    <t>Jonatas lira rocha</t>
  </si>
  <si>
    <t>bruna carolina</t>
  </si>
  <si>
    <t>paulo henrique pereira</t>
  </si>
  <si>
    <t>wellton ferreira</t>
  </si>
  <si>
    <t>publicou na loja</t>
  </si>
  <si>
    <t>endless runner</t>
  </si>
  <si>
    <t>construct</t>
  </si>
  <si>
    <t>especie de patapoum</t>
  </si>
  <si>
    <t>City rally</t>
  </si>
  <si>
    <t>Germano Zaicaner</t>
  </si>
  <si>
    <t>Diogo Ribeiro</t>
  </si>
  <si>
    <t>Haroldo gondim</t>
  </si>
  <si>
    <t>Hockey machine</t>
  </si>
  <si>
    <t>Simyon</t>
  </si>
  <si>
    <t xml:space="preserve">carro atacado </t>
  </si>
  <si>
    <t>Rescue race</t>
  </si>
  <si>
    <t>Gabriella Paula</t>
  </si>
  <si>
    <t>Silvia Azevedo</t>
  </si>
  <si>
    <t>Micheline Cunha</t>
  </si>
  <si>
    <t>pitfall</t>
  </si>
  <si>
    <t>2 niveis</t>
  </si>
  <si>
    <t>Z-fight</t>
  </si>
  <si>
    <t>tower defense</t>
  </si>
  <si>
    <t>Kelle Lima</t>
  </si>
  <si>
    <t>Lucas lima</t>
  </si>
  <si>
    <t>Gustavo stor</t>
  </si>
  <si>
    <t>Thyago lacerda</t>
  </si>
  <si>
    <t>usou o myo</t>
  </si>
  <si>
    <t>uso em fisioterapia</t>
  </si>
  <si>
    <t>Born to command</t>
  </si>
  <si>
    <t>Heitor Paceli</t>
  </si>
  <si>
    <t>Raphael Araujo</t>
  </si>
  <si>
    <t>Artur tavarez</t>
  </si>
  <si>
    <t>Anderson Rodrigos</t>
  </si>
  <si>
    <t>mobile</t>
  </si>
  <si>
    <t>Interactif card game</t>
  </si>
  <si>
    <t>Rodrigo medeiros</t>
  </si>
  <si>
    <t>Luana Martins</t>
  </si>
  <si>
    <t>Pedro Tiago Araujo</t>
  </si>
  <si>
    <t>Victor felix Pimenta</t>
  </si>
  <si>
    <t>Joao Pedro Magalhaes</t>
  </si>
  <si>
    <t>Luiz Antonio Vasconcelos</t>
  </si>
  <si>
    <t>processing</t>
  </si>
  <si>
    <t>quis sobre sensores e atuadores de instalcoes</t>
  </si>
  <si>
    <t>Leonardo Batista</t>
  </si>
  <si>
    <t>Eduardo José</t>
  </si>
  <si>
    <t>queda do policial e do ladaro entre predios</t>
  </si>
  <si>
    <t>luta contra os ETS (circulo de fogo)</t>
  </si>
  <si>
    <t>Máquina de guerra</t>
  </si>
  <si>
    <t>Paulo Lieuthier</t>
  </si>
  <si>
    <t>Mateus figueredo de alencar</t>
  </si>
  <si>
    <t>Victor Hugo Maristane</t>
  </si>
  <si>
    <t>Arthur Mendonça</t>
  </si>
  <si>
    <t>Arthur Lubambo</t>
  </si>
  <si>
    <t>Severino maziel</t>
  </si>
  <si>
    <t>nota</t>
  </si>
  <si>
    <t>Tulio Paulo Lages</t>
  </si>
  <si>
    <t>aluno</t>
  </si>
  <si>
    <t>Antonio Nobrega</t>
  </si>
  <si>
    <t>Antonio Victor</t>
  </si>
  <si>
    <t>não pareceu no siga</t>
  </si>
  <si>
    <t>Duhan Caraciolo</t>
  </si>
  <si>
    <t>Marcel rebouças</t>
  </si>
  <si>
    <t>Mario Henrique da silva</t>
  </si>
  <si>
    <t>Pedro Henrique Neves</t>
  </si>
  <si>
    <t>Pedro Tiago</t>
  </si>
  <si>
    <t>Victor vernilli</t>
  </si>
  <si>
    <t>Artur tavares</t>
  </si>
  <si>
    <t>Lucas Vicente tenorio</t>
  </si>
  <si>
    <t xml:space="preserve">LUCAS GOMES TENORIO GUEDES </t>
  </si>
  <si>
    <t>A</t>
  </si>
  <si>
    <t>B</t>
  </si>
  <si>
    <t>Bertha  Andaluz</t>
  </si>
  <si>
    <t>Gustavo Stor</t>
  </si>
  <si>
    <t>Lucas Almeida Lima</t>
  </si>
  <si>
    <t>Bertha Andaluz</t>
  </si>
  <si>
    <t>não pareceu no siga. Vai se matricular depois</t>
  </si>
  <si>
    <t>Anderson</t>
  </si>
  <si>
    <t>Artur</t>
  </si>
  <si>
    <t>Heitor</t>
  </si>
  <si>
    <t>Rafael</t>
  </si>
  <si>
    <t>Está no siga mas não aparece nas equipes</t>
  </si>
  <si>
    <t>rep falta</t>
  </si>
  <si>
    <t>nota professor</t>
  </si>
  <si>
    <t>aval 360</t>
  </si>
  <si>
    <t>nota ajustada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</si>
</sst>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theme="1"/>
      <name val="Verdana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 applyProtection="1">
      <alignment horizontal="center"/>
      <protection locked="0"/>
    </xf>
    <xf numFmtId="0" fontId="0" fillId="0" borderId="0" xfId="0" applyFill="1"/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0" fillId="3" borderId="0" xfId="0" applyFill="1"/>
    <xf numFmtId="0" fontId="6" fillId="0" borderId="0" xfId="0" applyFont="1"/>
    <xf numFmtId="2" fontId="0" fillId="0" borderId="0" xfId="0" applyNumberFormat="1"/>
    <xf numFmtId="9" fontId="0" fillId="0" borderId="0" xfId="0" applyNumberFormat="1" applyFill="1"/>
    <xf numFmtId="0" fontId="7" fillId="0" borderId="0" xfId="0" applyFont="1"/>
    <xf numFmtId="0" fontId="0" fillId="0" borderId="0" xfId="0" applyAlignment="1">
      <alignment horizontal="center"/>
    </xf>
    <xf numFmtId="2" fontId="0" fillId="0" borderId="0" xfId="0" applyNumberFormat="1" applyFill="1"/>
    <xf numFmtId="2" fontId="5" fillId="0" borderId="0" xfId="0" applyNumberFormat="1" applyFont="1" applyFill="1"/>
    <xf numFmtId="0" fontId="8" fillId="0" borderId="0" xfId="0" applyFont="1" applyFill="1" applyAlignment="1">
      <alignment horizontal="left"/>
    </xf>
    <xf numFmtId="0" fontId="7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0"/>
  <sheetViews>
    <sheetView workbookViewId="0">
      <selection activeCell="D59" sqref="D59"/>
    </sheetView>
  </sheetViews>
  <sheetFormatPr defaultRowHeight="15"/>
  <cols>
    <col min="1" max="1" width="41.140625" bestFit="1" customWidth="1"/>
    <col min="2" max="2" width="10.140625" customWidth="1"/>
    <col min="3" max="3" width="23.7109375" hidden="1" customWidth="1"/>
    <col min="6" max="6" width="41.5703125" bestFit="1" customWidth="1"/>
  </cols>
  <sheetData>
    <row r="1" spans="1:5">
      <c r="A1" s="1" t="s">
        <v>137</v>
      </c>
      <c r="B1" s="1" t="s">
        <v>9</v>
      </c>
      <c r="C1" s="1" t="s">
        <v>26</v>
      </c>
      <c r="D1" s="1" t="s">
        <v>135</v>
      </c>
    </row>
    <row r="2" spans="1:5">
      <c r="A2" s="2" t="s">
        <v>113</v>
      </c>
      <c r="B2" s="2" t="s">
        <v>35</v>
      </c>
      <c r="D2" s="11">
        <v>9.25</v>
      </c>
      <c r="E2" s="10" t="s">
        <v>150</v>
      </c>
    </row>
    <row r="3" spans="1:5">
      <c r="A3" s="2" t="s">
        <v>46</v>
      </c>
      <c r="B3" s="2" t="s">
        <v>35</v>
      </c>
      <c r="D3" s="7">
        <v>9.25</v>
      </c>
      <c r="E3" s="10" t="s">
        <v>150</v>
      </c>
    </row>
    <row r="4" spans="1:5">
      <c r="A4" s="4" t="s">
        <v>91</v>
      </c>
      <c r="B4" s="4" t="s">
        <v>35</v>
      </c>
      <c r="C4" s="4" t="s">
        <v>107</v>
      </c>
      <c r="D4" s="12">
        <v>9.75</v>
      </c>
      <c r="E4" s="10" t="s">
        <v>150</v>
      </c>
    </row>
    <row r="5" spans="1:5">
      <c r="A5" s="4" t="s">
        <v>110</v>
      </c>
      <c r="B5" s="4" t="s">
        <v>35</v>
      </c>
      <c r="C5" s="4"/>
      <c r="D5" s="12">
        <v>9.25</v>
      </c>
      <c r="E5" s="10" t="s">
        <v>150</v>
      </c>
    </row>
    <row r="6" spans="1:5">
      <c r="A6" s="4" t="s">
        <v>37</v>
      </c>
      <c r="B6" s="4" t="s">
        <v>35</v>
      </c>
      <c r="C6" s="4" t="s">
        <v>41</v>
      </c>
      <c r="D6" s="12">
        <v>9.5</v>
      </c>
      <c r="E6" s="10" t="s">
        <v>150</v>
      </c>
    </row>
    <row r="7" spans="1:5">
      <c r="A7" s="4" t="s">
        <v>45</v>
      </c>
      <c r="B7" s="4" t="s">
        <v>35</v>
      </c>
      <c r="C7" s="4" t="s">
        <v>60</v>
      </c>
      <c r="D7" s="12">
        <v>9.25</v>
      </c>
      <c r="E7" s="10" t="s">
        <v>150</v>
      </c>
    </row>
    <row r="8" spans="1:5">
      <c r="A8" s="4" t="s">
        <v>98</v>
      </c>
      <c r="B8" s="4" t="s">
        <v>35</v>
      </c>
      <c r="C8" s="4"/>
      <c r="D8" s="12">
        <v>9.25</v>
      </c>
      <c r="E8" s="10" t="s">
        <v>150</v>
      </c>
    </row>
    <row r="9" spans="1:5">
      <c r="A9" s="4" t="s">
        <v>111</v>
      </c>
      <c r="B9" s="4" t="s">
        <v>35</v>
      </c>
      <c r="C9" s="4"/>
      <c r="D9" s="12">
        <v>9.25</v>
      </c>
      <c r="E9" s="10" t="s">
        <v>150</v>
      </c>
    </row>
    <row r="10" spans="1:5">
      <c r="A10" s="4" t="s">
        <v>47</v>
      </c>
      <c r="B10" s="4" t="s">
        <v>35</v>
      </c>
      <c r="C10" s="4"/>
      <c r="D10" s="12">
        <v>9.25</v>
      </c>
      <c r="E10" s="10" t="s">
        <v>150</v>
      </c>
    </row>
    <row r="11" spans="1:5">
      <c r="A11" s="4" t="s">
        <v>29</v>
      </c>
      <c r="B11" s="13" t="s">
        <v>35</v>
      </c>
      <c r="C11" s="4" t="s">
        <v>27</v>
      </c>
      <c r="D11" s="12">
        <v>8</v>
      </c>
      <c r="E11" s="10" t="s">
        <v>151</v>
      </c>
    </row>
    <row r="12" spans="1:5">
      <c r="A12" s="2" t="s">
        <v>116</v>
      </c>
      <c r="B12" s="2" t="s">
        <v>35</v>
      </c>
      <c r="C12" t="s">
        <v>123</v>
      </c>
      <c r="D12" s="7">
        <v>9</v>
      </c>
      <c r="E12" s="10" t="s">
        <v>150</v>
      </c>
    </row>
    <row r="13" spans="1:5">
      <c r="A13" s="2" t="s">
        <v>97</v>
      </c>
      <c r="B13" s="2" t="s">
        <v>35</v>
      </c>
      <c r="C13" t="s">
        <v>100</v>
      </c>
      <c r="D13" s="7">
        <v>9.25</v>
      </c>
      <c r="E13" s="10" t="s">
        <v>150</v>
      </c>
    </row>
    <row r="14" spans="1:5">
      <c r="A14" s="2" t="s">
        <v>16</v>
      </c>
      <c r="B14" s="2" t="s">
        <v>35</v>
      </c>
      <c r="D14" s="7">
        <v>9</v>
      </c>
      <c r="E14" s="10" t="s">
        <v>150</v>
      </c>
    </row>
    <row r="15" spans="1:5">
      <c r="A15" s="2"/>
      <c r="B15" s="2"/>
      <c r="D15" s="7"/>
    </row>
    <row r="16" spans="1:5">
      <c r="A16" s="2"/>
      <c r="B16" s="2"/>
      <c r="D16" s="7"/>
    </row>
    <row r="17" spans="1:6">
      <c r="A17" s="2" t="s">
        <v>76</v>
      </c>
      <c r="B17" s="2"/>
      <c r="C17" t="s">
        <v>84</v>
      </c>
      <c r="D17" s="7">
        <v>9.4000000000000021</v>
      </c>
    </row>
    <row r="18" spans="1:6">
      <c r="A18" s="2" t="s">
        <v>34</v>
      </c>
      <c r="B18" s="2"/>
      <c r="D18" s="7">
        <v>9</v>
      </c>
    </row>
    <row r="19" spans="1:6">
      <c r="A19" s="2" t="s">
        <v>15</v>
      </c>
      <c r="B19" s="2"/>
      <c r="D19" s="7">
        <v>9</v>
      </c>
    </row>
    <row r="20" spans="1:6">
      <c r="A20" s="2" t="s">
        <v>52</v>
      </c>
      <c r="B20" s="2"/>
      <c r="D20" s="7">
        <v>8.25</v>
      </c>
    </row>
    <row r="21" spans="1:6">
      <c r="A21" s="2" t="s">
        <v>78</v>
      </c>
      <c r="B21" s="2"/>
      <c r="C21" t="s">
        <v>85</v>
      </c>
      <c r="D21" s="7">
        <v>9.3000000000000007</v>
      </c>
    </row>
    <row r="22" spans="1:6">
      <c r="A22" s="2" t="s">
        <v>138</v>
      </c>
      <c r="B22" s="2"/>
      <c r="D22" s="7">
        <v>9.5</v>
      </c>
    </row>
    <row r="23" spans="1:6">
      <c r="A23" s="2" t="s">
        <v>139</v>
      </c>
      <c r="B23" s="2"/>
      <c r="C23" t="s">
        <v>85</v>
      </c>
      <c r="D23" s="7">
        <v>8.75</v>
      </c>
    </row>
    <row r="24" spans="1:6">
      <c r="A24" s="2" t="s">
        <v>133</v>
      </c>
      <c r="B24" s="2"/>
      <c r="D24" s="11">
        <v>9</v>
      </c>
    </row>
    <row r="25" spans="1:6">
      <c r="A25" s="2" t="s">
        <v>132</v>
      </c>
      <c r="B25" s="2"/>
      <c r="D25" s="11">
        <v>9</v>
      </c>
    </row>
    <row r="26" spans="1:6">
      <c r="A26" s="2" t="s">
        <v>23</v>
      </c>
      <c r="B26" s="3"/>
      <c r="D26" s="11">
        <v>10</v>
      </c>
      <c r="F26" s="9"/>
    </row>
    <row r="27" spans="1:6">
      <c r="A27" s="4" t="s">
        <v>147</v>
      </c>
      <c r="B27" s="2"/>
      <c r="D27" s="11">
        <v>9.25</v>
      </c>
      <c r="F27" s="9"/>
    </row>
    <row r="28" spans="1:6">
      <c r="A28" s="4" t="s">
        <v>155</v>
      </c>
      <c r="B28" s="2"/>
      <c r="D28" s="11">
        <v>10</v>
      </c>
      <c r="F28" s="9"/>
    </row>
    <row r="29" spans="1:6">
      <c r="A29" s="2" t="s">
        <v>81</v>
      </c>
      <c r="B29" s="2"/>
      <c r="D29" s="11">
        <v>9.3000000000000007</v>
      </c>
    </row>
    <row r="30" spans="1:6">
      <c r="A30" s="5" t="s">
        <v>11</v>
      </c>
      <c r="B30" s="2"/>
      <c r="D30" s="11">
        <v>9.5</v>
      </c>
      <c r="F30" t="s">
        <v>156</v>
      </c>
    </row>
    <row r="31" spans="1:6">
      <c r="A31" s="2" t="s">
        <v>32</v>
      </c>
      <c r="B31" s="2"/>
      <c r="D31" s="11">
        <v>9</v>
      </c>
    </row>
    <row r="32" spans="1:6">
      <c r="A32" s="2" t="s">
        <v>79</v>
      </c>
      <c r="B32" s="2"/>
      <c r="D32" s="11">
        <v>7.7000000000000011</v>
      </c>
    </row>
    <row r="33" spans="1:6">
      <c r="A33" s="2" t="s">
        <v>10</v>
      </c>
      <c r="B33" s="2"/>
      <c r="D33" s="11">
        <v>9.5</v>
      </c>
    </row>
    <row r="34" spans="1:6">
      <c r="A34" s="2" t="s">
        <v>70</v>
      </c>
      <c r="C34" t="s">
        <v>87</v>
      </c>
      <c r="D34" s="11">
        <v>9</v>
      </c>
    </row>
    <row r="35" spans="1:6">
      <c r="A35" s="2" t="s">
        <v>90</v>
      </c>
      <c r="B35" s="2"/>
      <c r="D35" s="11">
        <v>8.75</v>
      </c>
    </row>
    <row r="36" spans="1:6">
      <c r="A36" s="2" t="s">
        <v>141</v>
      </c>
      <c r="B36" s="2"/>
      <c r="D36" s="11">
        <v>10</v>
      </c>
    </row>
    <row r="37" spans="1:6">
      <c r="A37" s="2" t="s">
        <v>54</v>
      </c>
      <c r="B37" s="2"/>
      <c r="C37" t="s">
        <v>126</v>
      </c>
      <c r="D37" s="11">
        <v>8.5</v>
      </c>
    </row>
    <row r="38" spans="1:6">
      <c r="A38" s="2" t="s">
        <v>125</v>
      </c>
      <c r="B38" s="2"/>
      <c r="D38" s="11">
        <v>8.75</v>
      </c>
    </row>
    <row r="39" spans="1:6">
      <c r="A39" s="2" t="s">
        <v>24</v>
      </c>
      <c r="B39" s="3"/>
      <c r="D39" s="11">
        <v>9.5</v>
      </c>
    </row>
    <row r="40" spans="1:6">
      <c r="A40" s="5" t="s">
        <v>61</v>
      </c>
      <c r="B40" s="2"/>
      <c r="C40" t="s">
        <v>68</v>
      </c>
      <c r="D40" s="11">
        <v>8.4999999999999982</v>
      </c>
      <c r="F40" t="s">
        <v>140</v>
      </c>
    </row>
    <row r="41" spans="1:6">
      <c r="A41" s="2" t="s">
        <v>31</v>
      </c>
      <c r="B41" s="2"/>
      <c r="D41" s="11">
        <v>9</v>
      </c>
    </row>
    <row r="42" spans="1:6">
      <c r="A42" s="2" t="s">
        <v>71</v>
      </c>
      <c r="B42" s="2"/>
      <c r="D42" s="11">
        <v>8.5</v>
      </c>
      <c r="F42" s="9"/>
    </row>
    <row r="43" spans="1:6">
      <c r="A43" s="2" t="s">
        <v>96</v>
      </c>
      <c r="B43" s="2"/>
      <c r="C43" t="s">
        <v>99</v>
      </c>
      <c r="D43" s="11">
        <v>9.25</v>
      </c>
    </row>
    <row r="44" spans="1:6">
      <c r="A44" s="2" t="s">
        <v>89</v>
      </c>
      <c r="B44" s="2"/>
      <c r="C44" t="s">
        <v>94</v>
      </c>
      <c r="D44" s="11">
        <v>8.75</v>
      </c>
    </row>
    <row r="45" spans="1:6">
      <c r="A45" s="2" t="s">
        <v>73</v>
      </c>
      <c r="B45" s="2"/>
      <c r="D45" s="11">
        <v>9.6</v>
      </c>
    </row>
    <row r="46" spans="1:6">
      <c r="A46" s="2" t="s">
        <v>30</v>
      </c>
      <c r="B46" s="2"/>
      <c r="D46" s="11">
        <v>9</v>
      </c>
    </row>
    <row r="47" spans="1:6">
      <c r="A47" s="2" t="s">
        <v>105</v>
      </c>
      <c r="B47" s="2"/>
      <c r="D47" s="11">
        <v>10</v>
      </c>
    </row>
    <row r="48" spans="1:6">
      <c r="A48" s="2" t="s">
        <v>21</v>
      </c>
      <c r="B48" s="2"/>
      <c r="C48" t="s">
        <v>28</v>
      </c>
      <c r="D48" s="11">
        <v>10</v>
      </c>
    </row>
    <row r="49" spans="1:6">
      <c r="A49" s="2" t="s">
        <v>18</v>
      </c>
      <c r="B49" s="2"/>
      <c r="D49" s="11">
        <v>9</v>
      </c>
    </row>
    <row r="50" spans="1:6">
      <c r="A50" s="2" t="s">
        <v>120</v>
      </c>
      <c r="B50" s="2"/>
      <c r="D50" s="11">
        <v>9.25</v>
      </c>
    </row>
    <row r="51" spans="1:6">
      <c r="A51" s="2" t="s">
        <v>80</v>
      </c>
      <c r="B51" s="2"/>
      <c r="D51" s="11">
        <v>8.1000000000000014</v>
      </c>
    </row>
    <row r="52" spans="1:6">
      <c r="A52" s="2" t="s">
        <v>103</v>
      </c>
      <c r="B52" s="2"/>
      <c r="C52" t="s">
        <v>102</v>
      </c>
      <c r="D52" s="11">
        <v>10</v>
      </c>
    </row>
    <row r="53" spans="1:6">
      <c r="A53" s="2" t="s">
        <v>124</v>
      </c>
      <c r="B53" s="2"/>
      <c r="C53" t="s">
        <v>127</v>
      </c>
      <c r="D53" s="11">
        <v>8.75</v>
      </c>
    </row>
    <row r="54" spans="1:6">
      <c r="A54" s="2" t="s">
        <v>33</v>
      </c>
      <c r="B54" s="2"/>
      <c r="D54" s="11">
        <v>9</v>
      </c>
    </row>
    <row r="55" spans="1:6">
      <c r="A55" s="2" t="s">
        <v>117</v>
      </c>
      <c r="B55" s="2"/>
      <c r="D55" s="11">
        <v>9.25</v>
      </c>
    </row>
    <row r="56" spans="1:6">
      <c r="A56" s="2" t="s">
        <v>104</v>
      </c>
      <c r="B56" s="2"/>
      <c r="D56" s="11">
        <v>10</v>
      </c>
    </row>
    <row r="57" spans="1:6">
      <c r="A57" s="2" t="s">
        <v>148</v>
      </c>
      <c r="B57" s="2"/>
      <c r="D57" s="11">
        <v>10</v>
      </c>
    </row>
    <row r="58" spans="1:6">
      <c r="A58" s="14" t="s">
        <v>149</v>
      </c>
      <c r="D58" s="2" t="s">
        <v>162</v>
      </c>
      <c r="F58" s="2" t="s">
        <v>161</v>
      </c>
    </row>
    <row r="59" spans="1:6">
      <c r="A59" s="2" t="s">
        <v>121</v>
      </c>
      <c r="B59" s="2"/>
      <c r="D59" s="11">
        <v>9.25</v>
      </c>
    </row>
    <row r="60" spans="1:6">
      <c r="A60" s="2" t="s">
        <v>40</v>
      </c>
      <c r="B60" s="2"/>
      <c r="D60" s="11">
        <v>9.5</v>
      </c>
    </row>
    <row r="61" spans="1:6">
      <c r="A61" s="2" t="s">
        <v>142</v>
      </c>
      <c r="B61" s="3"/>
      <c r="D61" s="11">
        <v>9.5</v>
      </c>
    </row>
    <row r="62" spans="1:6">
      <c r="A62" s="2" t="s">
        <v>62</v>
      </c>
      <c r="B62" s="2"/>
      <c r="C62" t="s">
        <v>14</v>
      </c>
      <c r="D62" s="11">
        <v>10</v>
      </c>
    </row>
    <row r="63" spans="1:6">
      <c r="A63" s="2" t="s">
        <v>143</v>
      </c>
      <c r="B63" s="2"/>
      <c r="D63" s="11">
        <v>7</v>
      </c>
    </row>
    <row r="64" spans="1:6">
      <c r="A64" s="5" t="s">
        <v>130</v>
      </c>
      <c r="B64" s="2"/>
      <c r="D64" s="11">
        <v>9.25</v>
      </c>
      <c r="F64" t="s">
        <v>140</v>
      </c>
    </row>
    <row r="65" spans="1:6">
      <c r="A65" s="2" t="s">
        <v>56</v>
      </c>
      <c r="B65" s="2"/>
      <c r="D65" s="11">
        <v>9.1000000000000014</v>
      </c>
    </row>
    <row r="66" spans="1:6">
      <c r="A66" s="2" t="s">
        <v>48</v>
      </c>
      <c r="B66" s="2"/>
      <c r="D66" s="11">
        <v>9.25</v>
      </c>
    </row>
    <row r="67" spans="1:6">
      <c r="A67" s="2" t="s">
        <v>82</v>
      </c>
      <c r="B67" s="2"/>
      <c r="D67" s="11">
        <v>9.2000000000000011</v>
      </c>
    </row>
    <row r="68" spans="1:6">
      <c r="A68" s="2" t="s">
        <v>129</v>
      </c>
      <c r="B68" s="2"/>
      <c r="D68" s="11">
        <v>9</v>
      </c>
    </row>
    <row r="69" spans="1:6">
      <c r="A69" s="2" t="s">
        <v>22</v>
      </c>
      <c r="B69" s="2"/>
      <c r="D69" s="11">
        <v>10</v>
      </c>
    </row>
    <row r="70" spans="1:6">
      <c r="A70" s="2" t="s">
        <v>49</v>
      </c>
      <c r="B70" s="2"/>
      <c r="C70" t="s">
        <v>14</v>
      </c>
      <c r="D70" s="11">
        <v>8.25</v>
      </c>
    </row>
    <row r="71" spans="1:6">
      <c r="A71" s="2" t="s">
        <v>144</v>
      </c>
      <c r="B71" s="2"/>
      <c r="D71" s="11">
        <v>7.3000000000000007</v>
      </c>
    </row>
    <row r="72" spans="1:6">
      <c r="A72" s="2" t="s">
        <v>145</v>
      </c>
      <c r="B72" s="2"/>
      <c r="D72" s="11">
        <v>9.25</v>
      </c>
    </row>
    <row r="73" spans="1:6">
      <c r="A73" s="2" t="s">
        <v>72</v>
      </c>
      <c r="B73" s="2"/>
      <c r="D73" s="11">
        <v>8.5</v>
      </c>
      <c r="F73" s="9"/>
    </row>
    <row r="74" spans="1:6">
      <c r="A74" s="2" t="s">
        <v>63</v>
      </c>
      <c r="B74" s="2"/>
      <c r="D74" s="11">
        <v>8.8333333333333339</v>
      </c>
    </row>
    <row r="75" spans="1:6">
      <c r="A75" s="2" t="s">
        <v>134</v>
      </c>
      <c r="B75" s="2"/>
      <c r="D75" s="11">
        <v>9.3000000000000007</v>
      </c>
    </row>
    <row r="76" spans="1:6">
      <c r="A76" s="2" t="s">
        <v>51</v>
      </c>
      <c r="B76" s="2"/>
      <c r="D76" s="11">
        <v>8.25</v>
      </c>
    </row>
    <row r="77" spans="1:6">
      <c r="A77" s="2" t="s">
        <v>38</v>
      </c>
      <c r="B77" s="2"/>
      <c r="D77" s="11">
        <v>9.5</v>
      </c>
    </row>
    <row r="78" spans="1:6">
      <c r="A78" s="5" t="s">
        <v>106</v>
      </c>
      <c r="B78" s="2"/>
      <c r="C78" t="s">
        <v>108</v>
      </c>
      <c r="D78" s="11">
        <v>9.75</v>
      </c>
      <c r="F78" t="s">
        <v>156</v>
      </c>
    </row>
    <row r="79" spans="1:6">
      <c r="A79" s="2" t="s">
        <v>50</v>
      </c>
      <c r="B79" s="2"/>
      <c r="D79" s="11">
        <v>8.25</v>
      </c>
    </row>
    <row r="80" spans="1:6">
      <c r="A80" s="2" t="s">
        <v>136</v>
      </c>
      <c r="B80" s="2"/>
      <c r="D80" s="11">
        <v>10</v>
      </c>
    </row>
    <row r="81" spans="1:6">
      <c r="A81" s="2" t="s">
        <v>119</v>
      </c>
      <c r="B81" s="2"/>
      <c r="D81" s="11">
        <v>9.25</v>
      </c>
    </row>
    <row r="82" spans="1:6">
      <c r="A82" s="2" t="s">
        <v>131</v>
      </c>
      <c r="B82" s="2"/>
      <c r="D82" s="11">
        <v>9.25</v>
      </c>
    </row>
    <row r="83" spans="1:6">
      <c r="A83" s="2" t="s">
        <v>146</v>
      </c>
      <c r="B83" s="2"/>
      <c r="D83" s="11">
        <v>9</v>
      </c>
    </row>
    <row r="84" spans="1:6">
      <c r="A84" s="2" t="s">
        <v>58</v>
      </c>
      <c r="B84" s="2"/>
      <c r="D84" s="11">
        <v>9.1000000000000014</v>
      </c>
    </row>
    <row r="85" spans="1:6">
      <c r="A85" s="2" t="s">
        <v>39</v>
      </c>
      <c r="B85" s="2"/>
      <c r="D85" s="11">
        <v>9.5</v>
      </c>
    </row>
    <row r="86" spans="1:6">
      <c r="A86" s="2" t="s">
        <v>74</v>
      </c>
      <c r="B86" s="2"/>
      <c r="D86" s="11">
        <v>9.6999999999999993</v>
      </c>
      <c r="F86" s="9"/>
    </row>
    <row r="87" spans="1:6">
      <c r="A87" s="2" t="s">
        <v>83</v>
      </c>
      <c r="B87" s="2"/>
      <c r="D87" s="11">
        <v>9.0000000000000018</v>
      </c>
    </row>
    <row r="88" spans="1:6" ht="15.75" customHeight="1">
      <c r="A88" s="2"/>
      <c r="B88" s="2"/>
      <c r="D88" s="11"/>
    </row>
    <row r="89" spans="1:6">
      <c r="D89" s="2"/>
    </row>
    <row r="90" spans="1:6">
      <c r="D90" s="2"/>
    </row>
    <row r="91" spans="1:6">
      <c r="D91" s="2"/>
    </row>
    <row r="92" spans="1:6">
      <c r="D92" s="2"/>
    </row>
    <row r="93" spans="1:6">
      <c r="D93" s="2"/>
    </row>
    <row r="94" spans="1:6">
      <c r="D94" s="2"/>
    </row>
    <row r="95" spans="1:6">
      <c r="D95" s="2"/>
    </row>
    <row r="96" spans="1:6">
      <c r="D96" s="2"/>
    </row>
    <row r="97" spans="4:4">
      <c r="D97" s="2"/>
    </row>
    <row r="98" spans="4:4">
      <c r="D98" s="2"/>
    </row>
    <row r="99" spans="4:4">
      <c r="D99" s="2"/>
    </row>
    <row r="100" spans="4:4">
      <c r="D100" s="2"/>
    </row>
  </sheetData>
  <sortState ref="A2:D100">
    <sortCondition ref="B2:B100"/>
    <sortCondition ref="A2:A100"/>
  </sortState>
  <pageMargins left="0.511811024" right="0.511811024" top="0.78740157499999996" bottom="0.78740157499999996" header="0.31496062000000002" footer="0.31496062000000002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22"/>
  <sheetViews>
    <sheetView tabSelected="1" workbookViewId="0">
      <pane ySplit="1" topLeftCell="A2" activePane="bottomLeft" state="frozen"/>
      <selection pane="bottomLeft" activeCell="P4" sqref="P4"/>
    </sheetView>
  </sheetViews>
  <sheetFormatPr defaultRowHeight="15"/>
  <cols>
    <col min="1" max="1" width="18.85546875" bestFit="1" customWidth="1"/>
    <col min="2" max="2" width="3.7109375" customWidth="1"/>
    <col min="3" max="3" width="13.42578125" bestFit="1" customWidth="1"/>
    <col min="4" max="4" width="23.7109375" bestFit="1" customWidth="1"/>
    <col min="5" max="5" width="10.140625" customWidth="1"/>
    <col min="6" max="6" width="9.140625" customWidth="1"/>
    <col min="7" max="7" width="9.28515625" customWidth="1"/>
    <col min="8" max="8" width="10" customWidth="1"/>
    <col min="9" max="9" width="17.42578125" customWidth="1"/>
    <col min="10" max="10" width="14" bestFit="1" customWidth="1"/>
    <col min="11" max="12" width="9.140625" customWidth="1"/>
    <col min="13" max="13" width="13.42578125" bestFit="1" customWidth="1"/>
    <col min="14" max="14" width="23.7109375" hidden="1" customWidth="1"/>
    <col min="15" max="15" width="9.5703125" bestFit="1" customWidth="1"/>
  </cols>
  <sheetData>
    <row r="1" spans="1:15">
      <c r="A1" s="1" t="s">
        <v>0</v>
      </c>
      <c r="B1" s="1" t="s">
        <v>13</v>
      </c>
      <c r="C1" s="1" t="s">
        <v>14</v>
      </c>
      <c r="D1" s="1" t="s">
        <v>1</v>
      </c>
      <c r="E1" s="1" t="s">
        <v>9</v>
      </c>
      <c r="F1" s="1" t="s">
        <v>5</v>
      </c>
      <c r="G1" s="1" t="s">
        <v>2</v>
      </c>
      <c r="H1" s="1" t="s">
        <v>3</v>
      </c>
      <c r="I1" s="1" t="s">
        <v>4</v>
      </c>
      <c r="J1" s="1" t="s">
        <v>163</v>
      </c>
      <c r="K1" s="1" t="s">
        <v>164</v>
      </c>
      <c r="L1" s="1" t="s">
        <v>7</v>
      </c>
      <c r="M1" s="1" t="s">
        <v>165</v>
      </c>
      <c r="N1" s="1" t="s">
        <v>26</v>
      </c>
      <c r="O1" s="1" t="s">
        <v>8</v>
      </c>
    </row>
    <row r="2" spans="1:15">
      <c r="A2" s="2" t="s">
        <v>12</v>
      </c>
      <c r="B2" s="2">
        <v>3</v>
      </c>
      <c r="C2" s="2" t="s">
        <v>6</v>
      </c>
      <c r="D2" s="2" t="s">
        <v>15</v>
      </c>
      <c r="E2" s="2"/>
      <c r="F2" s="2">
        <v>9</v>
      </c>
      <c r="G2">
        <v>8</v>
      </c>
      <c r="H2">
        <v>9.5</v>
      </c>
      <c r="I2">
        <v>9.5</v>
      </c>
      <c r="J2" s="2">
        <v>9</v>
      </c>
      <c r="K2" s="2">
        <v>10</v>
      </c>
      <c r="M2" s="7">
        <f>$J$2</f>
        <v>9</v>
      </c>
      <c r="O2" s="7">
        <f>M2</f>
        <v>9</v>
      </c>
    </row>
    <row r="3" spans="1:15">
      <c r="A3" s="2"/>
      <c r="B3" s="2"/>
      <c r="C3" s="2"/>
      <c r="D3" s="2" t="s">
        <v>16</v>
      </c>
      <c r="E3" s="2" t="s">
        <v>17</v>
      </c>
      <c r="J3" s="2"/>
      <c r="K3">
        <v>10</v>
      </c>
      <c r="M3" s="7">
        <f t="shared" ref="M3:M4" si="0">$J$2</f>
        <v>9</v>
      </c>
      <c r="O3" s="7">
        <f t="shared" ref="O3:O65" si="1">M3</f>
        <v>9</v>
      </c>
    </row>
    <row r="4" spans="1:15">
      <c r="A4" s="2"/>
      <c r="B4" s="2"/>
      <c r="C4" s="2"/>
      <c r="D4" s="2" t="s">
        <v>18</v>
      </c>
      <c r="E4" s="2"/>
      <c r="J4" s="2"/>
      <c r="K4">
        <v>10</v>
      </c>
      <c r="M4" s="7">
        <f t="shared" si="0"/>
        <v>9</v>
      </c>
      <c r="O4" s="7">
        <f t="shared" si="1"/>
        <v>9</v>
      </c>
    </row>
    <row r="5" spans="1:15">
      <c r="A5" s="2"/>
      <c r="B5" s="2"/>
      <c r="C5" s="2"/>
      <c r="D5" s="2"/>
      <c r="E5" s="2"/>
      <c r="J5" s="2"/>
      <c r="M5" s="7"/>
      <c r="O5" s="7"/>
    </row>
    <row r="6" spans="1:15">
      <c r="A6" s="2" t="s">
        <v>19</v>
      </c>
      <c r="B6" s="2">
        <v>5</v>
      </c>
      <c r="C6" s="2" t="s">
        <v>20</v>
      </c>
      <c r="D6" s="2" t="s">
        <v>21</v>
      </c>
      <c r="E6" s="2"/>
      <c r="F6" s="2">
        <v>10</v>
      </c>
      <c r="G6">
        <v>9.5</v>
      </c>
      <c r="H6">
        <v>10</v>
      </c>
      <c r="I6">
        <v>8</v>
      </c>
      <c r="J6" s="2">
        <v>9.25</v>
      </c>
      <c r="K6">
        <v>10</v>
      </c>
      <c r="L6">
        <f>K6-$K$11</f>
        <v>1</v>
      </c>
      <c r="M6" s="7">
        <f>$K$6+L6</f>
        <v>11</v>
      </c>
      <c r="N6" t="s">
        <v>28</v>
      </c>
      <c r="O6" s="7">
        <v>10</v>
      </c>
    </row>
    <row r="7" spans="1:15">
      <c r="A7" s="2"/>
      <c r="B7" s="2"/>
      <c r="C7" s="2"/>
      <c r="D7" s="2" t="s">
        <v>22</v>
      </c>
      <c r="E7" s="2"/>
      <c r="J7" s="2"/>
      <c r="K7">
        <v>9</v>
      </c>
      <c r="L7">
        <f t="shared" ref="L7:L10" si="2">K7-$K$11</f>
        <v>0</v>
      </c>
      <c r="M7" s="7">
        <f t="shared" ref="M7:M10" si="3">$K$6+L7</f>
        <v>10</v>
      </c>
      <c r="O7" s="7">
        <f t="shared" si="1"/>
        <v>10</v>
      </c>
    </row>
    <row r="8" spans="1:15">
      <c r="A8" s="2"/>
      <c r="B8" s="2"/>
      <c r="C8" s="2"/>
      <c r="D8" s="2" t="s">
        <v>23</v>
      </c>
      <c r="E8" s="3"/>
      <c r="J8" s="2"/>
      <c r="K8">
        <v>9</v>
      </c>
      <c r="L8">
        <f t="shared" si="2"/>
        <v>0</v>
      </c>
      <c r="M8" s="7">
        <f t="shared" si="3"/>
        <v>10</v>
      </c>
      <c r="O8" s="7">
        <f t="shared" si="1"/>
        <v>10</v>
      </c>
    </row>
    <row r="9" spans="1:15">
      <c r="A9" s="2"/>
      <c r="B9" s="2"/>
      <c r="C9" s="2"/>
      <c r="D9" s="2" t="s">
        <v>142</v>
      </c>
      <c r="E9" s="3"/>
      <c r="J9" s="2"/>
      <c r="K9">
        <v>8.5</v>
      </c>
      <c r="L9">
        <f t="shared" si="2"/>
        <v>-0.5</v>
      </c>
      <c r="M9" s="7">
        <f t="shared" si="3"/>
        <v>9.5</v>
      </c>
      <c r="O9" s="7">
        <f t="shared" si="1"/>
        <v>9.5</v>
      </c>
    </row>
    <row r="10" spans="1:15">
      <c r="A10" s="2"/>
      <c r="B10" s="2"/>
      <c r="C10" s="2"/>
      <c r="D10" s="2" t="s">
        <v>24</v>
      </c>
      <c r="E10" s="3"/>
      <c r="J10" s="2"/>
      <c r="K10">
        <v>8.5</v>
      </c>
      <c r="L10">
        <f t="shared" si="2"/>
        <v>-0.5</v>
      </c>
      <c r="M10" s="7">
        <f t="shared" si="3"/>
        <v>9.5</v>
      </c>
      <c r="O10" s="7">
        <f t="shared" si="1"/>
        <v>9.5</v>
      </c>
    </row>
    <row r="11" spans="1:15">
      <c r="A11" s="2"/>
      <c r="B11" s="2"/>
      <c r="C11" s="2"/>
      <c r="D11" s="2"/>
      <c r="E11" s="3"/>
      <c r="J11" s="2"/>
      <c r="K11">
        <f>MEDIAN(K6:K10)</f>
        <v>9</v>
      </c>
      <c r="M11" s="7"/>
      <c r="O11" s="7"/>
    </row>
    <row r="12" spans="1:15">
      <c r="A12" s="2" t="s">
        <v>25</v>
      </c>
      <c r="B12" s="2">
        <v>9</v>
      </c>
      <c r="C12" s="2"/>
      <c r="D12" s="2" t="s">
        <v>29</v>
      </c>
      <c r="E12" s="3" t="s">
        <v>35</v>
      </c>
      <c r="F12">
        <v>8</v>
      </c>
      <c r="G12">
        <v>11</v>
      </c>
      <c r="H12">
        <v>7.5</v>
      </c>
      <c r="I12">
        <v>8.5</v>
      </c>
      <c r="J12" s="2">
        <v>9</v>
      </c>
      <c r="K12">
        <v>9</v>
      </c>
      <c r="L12">
        <f>K12-$K$21</f>
        <v>-1</v>
      </c>
      <c r="M12" s="7">
        <f>$J$12+L12</f>
        <v>8</v>
      </c>
      <c r="N12" t="s">
        <v>27</v>
      </c>
      <c r="O12" s="7">
        <f t="shared" si="1"/>
        <v>8</v>
      </c>
    </row>
    <row r="13" spans="1:15">
      <c r="A13" s="2"/>
      <c r="B13" s="2"/>
      <c r="C13" s="2"/>
      <c r="D13" s="2" t="s">
        <v>132</v>
      </c>
      <c r="E13" s="2"/>
      <c r="J13" s="2"/>
      <c r="K13">
        <v>10</v>
      </c>
      <c r="L13">
        <f t="shared" ref="L13:L20" si="4">K13-$K$21</f>
        <v>0</v>
      </c>
      <c r="M13" s="7">
        <f t="shared" ref="M13:M20" si="5">$J$12+L13</f>
        <v>9</v>
      </c>
      <c r="O13" s="7">
        <f t="shared" si="1"/>
        <v>9</v>
      </c>
    </row>
    <row r="14" spans="1:15">
      <c r="A14" s="2"/>
      <c r="B14" s="2"/>
      <c r="C14" s="2"/>
      <c r="D14" s="2" t="s">
        <v>133</v>
      </c>
      <c r="E14" s="2"/>
      <c r="J14" s="2"/>
      <c r="K14">
        <v>10</v>
      </c>
      <c r="L14">
        <f t="shared" si="4"/>
        <v>0</v>
      </c>
      <c r="M14" s="7">
        <f t="shared" si="5"/>
        <v>9</v>
      </c>
      <c r="O14" s="7">
        <f t="shared" si="1"/>
        <v>9</v>
      </c>
    </row>
    <row r="15" spans="1:15">
      <c r="A15" s="2"/>
      <c r="B15" s="2"/>
      <c r="C15" s="2"/>
      <c r="D15" s="2" t="s">
        <v>30</v>
      </c>
      <c r="E15" s="2"/>
      <c r="J15" s="2"/>
      <c r="K15">
        <v>10</v>
      </c>
      <c r="L15">
        <f t="shared" si="4"/>
        <v>0</v>
      </c>
      <c r="M15" s="7">
        <f t="shared" si="5"/>
        <v>9</v>
      </c>
      <c r="O15" s="7">
        <f t="shared" si="1"/>
        <v>9</v>
      </c>
    </row>
    <row r="16" spans="1:15">
      <c r="A16" s="2"/>
      <c r="B16" s="2"/>
      <c r="C16" s="2"/>
      <c r="D16" s="2" t="s">
        <v>31</v>
      </c>
      <c r="E16" s="2"/>
      <c r="J16" s="2"/>
      <c r="K16">
        <v>10</v>
      </c>
      <c r="L16">
        <f t="shared" si="4"/>
        <v>0</v>
      </c>
      <c r="M16" s="7">
        <f t="shared" si="5"/>
        <v>9</v>
      </c>
      <c r="O16" s="7">
        <f t="shared" si="1"/>
        <v>9</v>
      </c>
    </row>
    <row r="17" spans="1:15">
      <c r="A17" s="2"/>
      <c r="B17" s="2"/>
      <c r="C17" s="2"/>
      <c r="D17" s="2" t="s">
        <v>32</v>
      </c>
      <c r="E17" s="2"/>
      <c r="J17" s="2"/>
      <c r="K17">
        <v>10</v>
      </c>
      <c r="L17">
        <f t="shared" si="4"/>
        <v>0</v>
      </c>
      <c r="M17" s="7">
        <f t="shared" si="5"/>
        <v>9</v>
      </c>
      <c r="O17" s="7">
        <f t="shared" si="1"/>
        <v>9</v>
      </c>
    </row>
    <row r="18" spans="1:15">
      <c r="A18" s="2"/>
      <c r="B18" s="2"/>
      <c r="C18" s="2"/>
      <c r="D18" s="2" t="s">
        <v>33</v>
      </c>
      <c r="E18" s="2"/>
      <c r="J18" s="2"/>
      <c r="K18">
        <v>10</v>
      </c>
      <c r="L18">
        <f t="shared" si="4"/>
        <v>0</v>
      </c>
      <c r="M18" s="7">
        <f t="shared" si="5"/>
        <v>9</v>
      </c>
      <c r="O18" s="7">
        <f t="shared" si="1"/>
        <v>9</v>
      </c>
    </row>
    <row r="19" spans="1:15">
      <c r="A19" s="2"/>
      <c r="B19" s="2"/>
      <c r="C19" s="2"/>
      <c r="D19" s="2" t="s">
        <v>34</v>
      </c>
      <c r="E19" s="2"/>
      <c r="J19" s="2"/>
      <c r="K19">
        <v>10</v>
      </c>
      <c r="L19">
        <f t="shared" si="4"/>
        <v>0</v>
      </c>
      <c r="M19" s="7">
        <f t="shared" si="5"/>
        <v>9</v>
      </c>
      <c r="O19" s="7">
        <f t="shared" si="1"/>
        <v>9</v>
      </c>
    </row>
    <row r="20" spans="1:15">
      <c r="A20" s="2"/>
      <c r="B20" s="2"/>
      <c r="C20" s="2"/>
      <c r="D20" s="2" t="s">
        <v>129</v>
      </c>
      <c r="E20" s="2"/>
      <c r="J20" s="2"/>
      <c r="K20">
        <v>10</v>
      </c>
      <c r="L20">
        <f t="shared" si="4"/>
        <v>0</v>
      </c>
      <c r="M20" s="7">
        <f t="shared" si="5"/>
        <v>9</v>
      </c>
      <c r="O20" s="7">
        <f t="shared" si="1"/>
        <v>9</v>
      </c>
    </row>
    <row r="21" spans="1:15">
      <c r="A21" s="2"/>
      <c r="B21" s="2"/>
      <c r="C21" s="2"/>
      <c r="D21" s="2"/>
      <c r="E21" s="2"/>
      <c r="J21" s="8"/>
      <c r="K21">
        <f>MEDIAN(K12:K20)</f>
        <v>10</v>
      </c>
      <c r="M21" s="7"/>
      <c r="O21" s="7"/>
    </row>
    <row r="22" spans="1:15">
      <c r="A22" s="2" t="s">
        <v>36</v>
      </c>
      <c r="B22" s="2">
        <v>7</v>
      </c>
      <c r="C22" s="2" t="s">
        <v>6</v>
      </c>
      <c r="D22" s="2" t="s">
        <v>37</v>
      </c>
      <c r="E22" s="2" t="s">
        <v>35</v>
      </c>
      <c r="F22">
        <v>10</v>
      </c>
      <c r="G22">
        <v>9</v>
      </c>
      <c r="H22">
        <v>10</v>
      </c>
      <c r="I22">
        <v>8.5</v>
      </c>
      <c r="J22" s="2">
        <v>9.5</v>
      </c>
      <c r="K22">
        <v>10</v>
      </c>
      <c r="M22" s="7">
        <f>$J$22</f>
        <v>9.5</v>
      </c>
      <c r="N22" t="s">
        <v>41</v>
      </c>
      <c r="O22" s="7">
        <f t="shared" si="1"/>
        <v>9.5</v>
      </c>
    </row>
    <row r="23" spans="1:15">
      <c r="A23" s="2"/>
      <c r="B23" s="2"/>
      <c r="C23" s="2"/>
      <c r="D23" s="2" t="s">
        <v>38</v>
      </c>
      <c r="E23" s="2"/>
      <c r="J23" s="2"/>
      <c r="K23">
        <v>10</v>
      </c>
      <c r="M23" s="7">
        <f t="shared" ref="M23:M28" si="6">$J$22</f>
        <v>9.5</v>
      </c>
      <c r="O23" s="7">
        <f t="shared" si="1"/>
        <v>9.5</v>
      </c>
    </row>
    <row r="24" spans="1:15">
      <c r="A24" s="2"/>
      <c r="B24" s="2"/>
      <c r="C24" s="2"/>
      <c r="D24" s="2" t="s">
        <v>39</v>
      </c>
      <c r="E24" s="2"/>
      <c r="J24" s="2"/>
      <c r="K24">
        <v>10</v>
      </c>
      <c r="M24" s="7">
        <f t="shared" si="6"/>
        <v>9.5</v>
      </c>
      <c r="O24" s="7">
        <f t="shared" si="1"/>
        <v>9.5</v>
      </c>
    </row>
    <row r="25" spans="1:15">
      <c r="A25" s="2"/>
      <c r="B25" s="2"/>
      <c r="C25" s="2"/>
      <c r="D25" s="2" t="s">
        <v>10</v>
      </c>
      <c r="E25" s="2"/>
      <c r="J25" s="2"/>
      <c r="K25">
        <v>10</v>
      </c>
      <c r="M25" s="7">
        <f t="shared" si="6"/>
        <v>9.5</v>
      </c>
      <c r="O25" s="7">
        <f t="shared" si="1"/>
        <v>9.5</v>
      </c>
    </row>
    <row r="26" spans="1:15">
      <c r="A26" s="2"/>
      <c r="B26" s="2"/>
      <c r="C26" s="2"/>
      <c r="D26" s="2" t="s">
        <v>11</v>
      </c>
      <c r="E26" s="2"/>
      <c r="J26" s="2"/>
      <c r="K26">
        <v>10</v>
      </c>
      <c r="M26" s="7">
        <f t="shared" si="6"/>
        <v>9.5</v>
      </c>
      <c r="O26" s="7">
        <f t="shared" si="1"/>
        <v>9.5</v>
      </c>
    </row>
    <row r="27" spans="1:15">
      <c r="A27" s="2"/>
      <c r="B27" s="2"/>
      <c r="C27" s="2"/>
      <c r="D27" s="2" t="s">
        <v>138</v>
      </c>
      <c r="E27" s="2"/>
      <c r="J27" s="2"/>
      <c r="K27">
        <v>10</v>
      </c>
      <c r="M27" s="7">
        <f t="shared" si="6"/>
        <v>9.5</v>
      </c>
      <c r="O27" s="7">
        <f t="shared" si="1"/>
        <v>9.5</v>
      </c>
    </row>
    <row r="28" spans="1:15">
      <c r="A28" s="2"/>
      <c r="B28" s="2"/>
      <c r="C28" s="2"/>
      <c r="D28" s="2" t="s">
        <v>40</v>
      </c>
      <c r="E28" s="2"/>
      <c r="J28" s="2"/>
      <c r="K28">
        <v>10</v>
      </c>
      <c r="M28" s="7">
        <f t="shared" si="6"/>
        <v>9.5</v>
      </c>
      <c r="O28" s="7">
        <f t="shared" si="1"/>
        <v>9.5</v>
      </c>
    </row>
    <row r="29" spans="1:15">
      <c r="A29" s="2"/>
      <c r="B29" s="2"/>
      <c r="C29" s="2"/>
      <c r="D29" s="2"/>
      <c r="E29" s="2"/>
      <c r="J29" s="2"/>
      <c r="M29" s="7"/>
      <c r="O29" s="7"/>
    </row>
    <row r="30" spans="1:15">
      <c r="A30" s="4" t="s">
        <v>75</v>
      </c>
      <c r="B30" s="2">
        <v>8</v>
      </c>
      <c r="C30" s="2" t="s">
        <v>77</v>
      </c>
      <c r="D30" s="2" t="s">
        <v>76</v>
      </c>
      <c r="E30" s="2"/>
      <c r="F30">
        <v>10</v>
      </c>
      <c r="G30">
        <v>8.5</v>
      </c>
      <c r="H30">
        <v>9.5</v>
      </c>
      <c r="I30">
        <v>9</v>
      </c>
      <c r="J30" s="2">
        <v>9.25</v>
      </c>
      <c r="K30">
        <v>9.8000000000000007</v>
      </c>
      <c r="L30">
        <f>K30-$K$38</f>
        <v>0.15000000000000213</v>
      </c>
      <c r="M30" s="7">
        <f>$J$30+L30</f>
        <v>9.4000000000000021</v>
      </c>
      <c r="N30" t="s">
        <v>84</v>
      </c>
      <c r="O30" s="7">
        <f t="shared" si="1"/>
        <v>9.4000000000000021</v>
      </c>
    </row>
    <row r="31" spans="1:15">
      <c r="A31" s="2"/>
      <c r="B31" s="2"/>
      <c r="C31" s="2"/>
      <c r="D31" s="2" t="s">
        <v>78</v>
      </c>
      <c r="E31" s="2"/>
      <c r="J31" s="2"/>
      <c r="K31">
        <v>9.6999999999999993</v>
      </c>
      <c r="L31">
        <f t="shared" ref="L31:L37" si="7">K31-$K$38</f>
        <v>5.0000000000000711E-2</v>
      </c>
      <c r="M31" s="7">
        <f t="shared" ref="M31:M37" si="8">$J$30+L31</f>
        <v>9.3000000000000007</v>
      </c>
      <c r="N31" t="s">
        <v>85</v>
      </c>
      <c r="O31" s="7">
        <f t="shared" si="1"/>
        <v>9.3000000000000007</v>
      </c>
    </row>
    <row r="32" spans="1:15">
      <c r="A32" s="2"/>
      <c r="B32" s="2"/>
      <c r="C32" s="2"/>
      <c r="D32" s="2" t="s">
        <v>79</v>
      </c>
      <c r="E32" s="2"/>
      <c r="J32" s="2"/>
      <c r="K32">
        <v>8.1</v>
      </c>
      <c r="L32">
        <f t="shared" si="7"/>
        <v>-1.5499999999999989</v>
      </c>
      <c r="M32" s="7">
        <f t="shared" si="8"/>
        <v>7.7000000000000011</v>
      </c>
      <c r="O32" s="7">
        <f t="shared" si="1"/>
        <v>7.7000000000000011</v>
      </c>
    </row>
    <row r="33" spans="1:15">
      <c r="A33" s="2"/>
      <c r="B33" s="2"/>
      <c r="C33" s="2"/>
      <c r="D33" s="2" t="s">
        <v>80</v>
      </c>
      <c r="E33" s="2"/>
      <c r="J33" s="2"/>
      <c r="K33">
        <v>8.5</v>
      </c>
      <c r="L33">
        <f t="shared" si="7"/>
        <v>-1.1499999999999986</v>
      </c>
      <c r="M33" s="7">
        <f t="shared" si="8"/>
        <v>8.1000000000000014</v>
      </c>
      <c r="O33" s="7">
        <f t="shared" si="1"/>
        <v>8.1000000000000014</v>
      </c>
    </row>
    <row r="34" spans="1:15">
      <c r="A34" s="2"/>
      <c r="B34" s="2"/>
      <c r="C34" s="2"/>
      <c r="D34" s="2" t="s">
        <v>81</v>
      </c>
      <c r="E34" s="2"/>
      <c r="J34" s="2"/>
      <c r="K34">
        <v>9.6999999999999993</v>
      </c>
      <c r="L34">
        <f t="shared" si="7"/>
        <v>5.0000000000000711E-2</v>
      </c>
      <c r="M34" s="7">
        <f t="shared" si="8"/>
        <v>9.3000000000000007</v>
      </c>
      <c r="O34" s="7">
        <f t="shared" si="1"/>
        <v>9.3000000000000007</v>
      </c>
    </row>
    <row r="35" spans="1:15">
      <c r="A35" s="2"/>
      <c r="B35" s="2"/>
      <c r="C35" s="2"/>
      <c r="D35" s="2" t="s">
        <v>82</v>
      </c>
      <c r="E35" s="2"/>
      <c r="J35" s="2"/>
      <c r="K35">
        <v>9.6</v>
      </c>
      <c r="L35">
        <f t="shared" si="7"/>
        <v>-4.9999999999998934E-2</v>
      </c>
      <c r="M35" s="7">
        <f t="shared" si="8"/>
        <v>9.2000000000000011</v>
      </c>
      <c r="O35" s="7">
        <f t="shared" si="1"/>
        <v>9.2000000000000011</v>
      </c>
    </row>
    <row r="36" spans="1:15">
      <c r="A36" s="2"/>
      <c r="B36" s="2"/>
      <c r="C36" s="2"/>
      <c r="D36" s="2" t="s">
        <v>134</v>
      </c>
      <c r="E36" s="2"/>
      <c r="J36" s="2"/>
      <c r="K36">
        <v>9.6999999999999993</v>
      </c>
      <c r="L36">
        <f t="shared" si="7"/>
        <v>5.0000000000000711E-2</v>
      </c>
      <c r="M36" s="7">
        <f t="shared" si="8"/>
        <v>9.3000000000000007</v>
      </c>
      <c r="O36" s="7">
        <f t="shared" si="1"/>
        <v>9.3000000000000007</v>
      </c>
    </row>
    <row r="37" spans="1:15">
      <c r="A37" s="2"/>
      <c r="B37" s="2"/>
      <c r="C37" s="2"/>
      <c r="D37" s="2" t="s">
        <v>83</v>
      </c>
      <c r="E37" s="2"/>
      <c r="J37" s="2"/>
      <c r="K37">
        <v>9.4</v>
      </c>
      <c r="L37">
        <f t="shared" si="7"/>
        <v>-0.24999999999999822</v>
      </c>
      <c r="M37" s="7">
        <f t="shared" si="8"/>
        <v>9.0000000000000018</v>
      </c>
      <c r="O37" s="7">
        <f t="shared" si="1"/>
        <v>9.0000000000000018</v>
      </c>
    </row>
    <row r="38" spans="1:15">
      <c r="A38" s="2"/>
      <c r="B38" s="2"/>
      <c r="C38" s="2"/>
      <c r="D38" s="2"/>
      <c r="E38" s="2"/>
      <c r="J38" s="2"/>
      <c r="K38">
        <f>MEDIAN(K30:K37)</f>
        <v>9.6499999999999986</v>
      </c>
      <c r="M38" s="7"/>
      <c r="O38" s="7"/>
    </row>
    <row r="39" spans="1:15">
      <c r="A39" s="4" t="s">
        <v>53</v>
      </c>
      <c r="B39" s="2">
        <v>5</v>
      </c>
      <c r="C39" s="2"/>
      <c r="D39" s="2" t="s">
        <v>54</v>
      </c>
      <c r="E39" s="2"/>
      <c r="F39">
        <v>10</v>
      </c>
      <c r="G39">
        <v>9.5</v>
      </c>
      <c r="H39">
        <v>6.5</v>
      </c>
      <c r="I39">
        <v>7.5</v>
      </c>
      <c r="J39" s="2">
        <v>8.5</v>
      </c>
      <c r="K39">
        <v>9.1999999999999993</v>
      </c>
      <c r="L39">
        <f>K39-$K$44</f>
        <v>0</v>
      </c>
      <c r="M39" s="7">
        <f>$J$39+L39</f>
        <v>8.5</v>
      </c>
      <c r="N39" t="s">
        <v>126</v>
      </c>
      <c r="O39" s="7">
        <f t="shared" si="1"/>
        <v>8.5</v>
      </c>
    </row>
    <row r="40" spans="1:15">
      <c r="A40" s="4"/>
      <c r="B40" s="2"/>
      <c r="C40" s="2"/>
      <c r="D40" s="2" t="s">
        <v>55</v>
      </c>
      <c r="E40" s="2"/>
      <c r="J40" s="2"/>
      <c r="K40">
        <v>7.6</v>
      </c>
      <c r="L40">
        <f t="shared" ref="L40:L43" si="9">K40-$K$44</f>
        <v>-1.5999999999999996</v>
      </c>
      <c r="M40" s="7">
        <f t="shared" ref="M40:M43" si="10">$J$39+L40</f>
        <v>6.9</v>
      </c>
      <c r="O40" s="7">
        <f t="shared" si="1"/>
        <v>6.9</v>
      </c>
    </row>
    <row r="41" spans="1:15">
      <c r="A41" s="4"/>
      <c r="B41" s="2"/>
      <c r="C41" s="2"/>
      <c r="D41" s="2" t="s">
        <v>56</v>
      </c>
      <c r="E41" s="2"/>
      <c r="J41" s="2"/>
      <c r="K41">
        <v>9.8000000000000007</v>
      </c>
      <c r="L41">
        <f t="shared" si="9"/>
        <v>0.60000000000000142</v>
      </c>
      <c r="M41" s="7">
        <f t="shared" si="10"/>
        <v>9.1000000000000014</v>
      </c>
      <c r="O41" s="7">
        <f t="shared" si="1"/>
        <v>9.1000000000000014</v>
      </c>
    </row>
    <row r="42" spans="1:15">
      <c r="A42" s="4"/>
      <c r="B42" s="2"/>
      <c r="C42" s="2"/>
      <c r="D42" s="2" t="s">
        <v>57</v>
      </c>
      <c r="E42" s="2"/>
      <c r="J42" s="2"/>
      <c r="K42">
        <v>8</v>
      </c>
      <c r="L42">
        <f t="shared" si="9"/>
        <v>-1.1999999999999993</v>
      </c>
      <c r="M42" s="7">
        <f t="shared" si="10"/>
        <v>7.3000000000000007</v>
      </c>
      <c r="O42" s="7">
        <f t="shared" si="1"/>
        <v>7.3000000000000007</v>
      </c>
    </row>
    <row r="43" spans="1:15">
      <c r="A43" s="4"/>
      <c r="B43" s="2"/>
      <c r="C43" s="2"/>
      <c r="D43" s="2" t="s">
        <v>58</v>
      </c>
      <c r="E43" s="2"/>
      <c r="J43" s="2"/>
      <c r="K43">
        <v>9.8000000000000007</v>
      </c>
      <c r="L43">
        <f t="shared" si="9"/>
        <v>0.60000000000000142</v>
      </c>
      <c r="M43" s="7">
        <f t="shared" si="10"/>
        <v>9.1000000000000014</v>
      </c>
      <c r="O43" s="7">
        <f t="shared" si="1"/>
        <v>9.1000000000000014</v>
      </c>
    </row>
    <row r="44" spans="1:15">
      <c r="A44" s="4"/>
      <c r="B44" s="2"/>
      <c r="C44" s="2"/>
      <c r="D44" s="2"/>
      <c r="E44" s="2"/>
      <c r="J44" s="2"/>
      <c r="K44">
        <f>MEDIAN(K39:K43)</f>
        <v>9.1999999999999993</v>
      </c>
      <c r="M44" s="7"/>
      <c r="O44" s="7"/>
    </row>
    <row r="45" spans="1:15">
      <c r="A45" s="4" t="s">
        <v>42</v>
      </c>
      <c r="B45" s="2">
        <v>4</v>
      </c>
      <c r="C45" s="2" t="s">
        <v>43</v>
      </c>
      <c r="D45" s="2" t="s">
        <v>49</v>
      </c>
      <c r="E45" s="2"/>
      <c r="F45">
        <v>7.5</v>
      </c>
      <c r="G45">
        <v>8</v>
      </c>
      <c r="H45">
        <v>8.5</v>
      </c>
      <c r="I45">
        <v>8.5</v>
      </c>
      <c r="J45" s="2">
        <v>8.25</v>
      </c>
      <c r="K45">
        <v>10</v>
      </c>
      <c r="M45" s="7">
        <f>$J$45</f>
        <v>8.25</v>
      </c>
      <c r="N45" t="s">
        <v>14</v>
      </c>
      <c r="O45" s="7">
        <f t="shared" si="1"/>
        <v>8.25</v>
      </c>
    </row>
    <row r="46" spans="1:15">
      <c r="A46" s="2"/>
      <c r="B46" s="2"/>
      <c r="C46" s="2" t="s">
        <v>59</v>
      </c>
      <c r="D46" s="2" t="s">
        <v>50</v>
      </c>
      <c r="E46" s="2"/>
      <c r="J46" s="2"/>
      <c r="K46">
        <v>10</v>
      </c>
      <c r="M46" s="7">
        <f t="shared" ref="M46:M48" si="11">$J$45</f>
        <v>8.25</v>
      </c>
      <c r="O46" s="7">
        <f t="shared" si="1"/>
        <v>8.25</v>
      </c>
    </row>
    <row r="47" spans="1:15">
      <c r="A47" s="2"/>
      <c r="B47" s="2"/>
      <c r="C47" s="2"/>
      <c r="D47" s="2" t="s">
        <v>51</v>
      </c>
      <c r="E47" s="2"/>
      <c r="J47" s="2"/>
      <c r="K47">
        <v>10</v>
      </c>
      <c r="M47" s="7">
        <f t="shared" si="11"/>
        <v>8.25</v>
      </c>
      <c r="O47" s="7">
        <f t="shared" si="1"/>
        <v>8.25</v>
      </c>
    </row>
    <row r="48" spans="1:15">
      <c r="A48" s="2"/>
      <c r="B48" s="2"/>
      <c r="C48" s="2"/>
      <c r="D48" s="2" t="s">
        <v>52</v>
      </c>
      <c r="E48" s="2"/>
      <c r="J48" s="2"/>
      <c r="K48">
        <v>10</v>
      </c>
      <c r="M48" s="7">
        <f t="shared" si="11"/>
        <v>8.25</v>
      </c>
      <c r="O48" s="7">
        <f t="shared" si="1"/>
        <v>8.25</v>
      </c>
    </row>
    <row r="49" spans="1:15">
      <c r="A49" s="2"/>
      <c r="B49" s="2"/>
      <c r="C49" s="2"/>
      <c r="D49" s="2"/>
      <c r="E49" s="2"/>
      <c r="J49" s="2"/>
      <c r="M49" s="7"/>
      <c r="O49" s="7"/>
    </row>
    <row r="50" spans="1:15">
      <c r="A50" s="2" t="s">
        <v>44</v>
      </c>
      <c r="B50" s="2">
        <v>4</v>
      </c>
      <c r="C50" s="2" t="s">
        <v>43</v>
      </c>
      <c r="D50" s="2" t="s">
        <v>45</v>
      </c>
      <c r="E50" s="2" t="s">
        <v>35</v>
      </c>
      <c r="F50">
        <v>9.5</v>
      </c>
      <c r="G50">
        <v>11</v>
      </c>
      <c r="H50">
        <v>7.5</v>
      </c>
      <c r="I50">
        <v>9</v>
      </c>
      <c r="J50" s="2">
        <v>9.25</v>
      </c>
      <c r="K50">
        <v>10</v>
      </c>
      <c r="M50" s="7">
        <f>$J$50</f>
        <v>9.25</v>
      </c>
      <c r="N50" t="s">
        <v>60</v>
      </c>
      <c r="O50" s="7">
        <f t="shared" si="1"/>
        <v>9.25</v>
      </c>
    </row>
    <row r="51" spans="1:15">
      <c r="A51" s="2"/>
      <c r="B51" s="2"/>
      <c r="C51" s="2"/>
      <c r="D51" s="2" t="s">
        <v>46</v>
      </c>
      <c r="E51" s="2" t="s">
        <v>35</v>
      </c>
      <c r="J51" s="2"/>
      <c r="K51">
        <v>10</v>
      </c>
      <c r="M51" s="7">
        <f t="shared" ref="M51:M53" si="12">$J$50</f>
        <v>9.25</v>
      </c>
      <c r="O51" s="7">
        <f t="shared" si="1"/>
        <v>9.25</v>
      </c>
    </row>
    <row r="52" spans="1:15">
      <c r="A52" s="2"/>
      <c r="B52" s="2"/>
      <c r="C52" s="2"/>
      <c r="D52" s="2" t="s">
        <v>47</v>
      </c>
      <c r="E52" s="2" t="s">
        <v>35</v>
      </c>
      <c r="J52" s="2"/>
      <c r="K52">
        <v>10</v>
      </c>
      <c r="M52" s="7">
        <f t="shared" si="12"/>
        <v>9.25</v>
      </c>
      <c r="O52" s="7">
        <f t="shared" si="1"/>
        <v>9.25</v>
      </c>
    </row>
    <row r="53" spans="1:15">
      <c r="A53" s="2"/>
      <c r="B53" s="2"/>
      <c r="C53" s="2"/>
      <c r="D53" s="2" t="s">
        <v>48</v>
      </c>
      <c r="E53" s="2"/>
      <c r="J53" s="2"/>
      <c r="K53">
        <v>10</v>
      </c>
      <c r="M53" s="7">
        <f t="shared" si="12"/>
        <v>9.25</v>
      </c>
      <c r="O53" s="7">
        <f t="shared" si="1"/>
        <v>9.25</v>
      </c>
    </row>
    <row r="54" spans="1:15">
      <c r="A54" s="2"/>
      <c r="B54" s="2"/>
      <c r="C54" s="2"/>
      <c r="D54" s="2"/>
      <c r="E54" s="2"/>
      <c r="J54" s="2"/>
      <c r="M54" s="7"/>
      <c r="O54" s="7"/>
    </row>
    <row r="55" spans="1:15">
      <c r="A55" s="2" t="s">
        <v>65</v>
      </c>
      <c r="B55" s="2">
        <v>5</v>
      </c>
      <c r="C55" s="2" t="s">
        <v>66</v>
      </c>
      <c r="D55" s="2" t="s">
        <v>61</v>
      </c>
      <c r="E55" s="2"/>
      <c r="F55">
        <v>9</v>
      </c>
      <c r="G55">
        <v>8.5</v>
      </c>
      <c r="H55">
        <v>9.5</v>
      </c>
      <c r="I55">
        <v>9.5</v>
      </c>
      <c r="J55" s="2">
        <v>9</v>
      </c>
      <c r="K55" s="7">
        <v>8.1249999999999982</v>
      </c>
      <c r="L55" s="7">
        <f>K55-$K$60</f>
        <v>-0.50000000000000178</v>
      </c>
      <c r="M55" s="7">
        <f>$J$55+L55</f>
        <v>8.4999999999999982</v>
      </c>
      <c r="N55" t="s">
        <v>68</v>
      </c>
      <c r="O55" s="7">
        <f t="shared" si="1"/>
        <v>8.4999999999999982</v>
      </c>
    </row>
    <row r="56" spans="1:15">
      <c r="A56" s="2"/>
      <c r="B56" s="2"/>
      <c r="C56" s="2" t="s">
        <v>67</v>
      </c>
      <c r="D56" s="2" t="s">
        <v>62</v>
      </c>
      <c r="E56" s="2"/>
      <c r="J56" s="2"/>
      <c r="K56" s="7">
        <v>9.625</v>
      </c>
      <c r="L56" s="7">
        <f t="shared" ref="L56:L59" si="13">K56-$K$60</f>
        <v>1</v>
      </c>
      <c r="M56" s="7">
        <f t="shared" ref="M56:M59" si="14">$J$55+L56</f>
        <v>10</v>
      </c>
      <c r="N56" t="s">
        <v>14</v>
      </c>
      <c r="O56" s="7">
        <f t="shared" si="1"/>
        <v>10</v>
      </c>
    </row>
    <row r="57" spans="1:15">
      <c r="A57" s="2"/>
      <c r="B57" s="2"/>
      <c r="C57" s="2"/>
      <c r="D57" s="2" t="s">
        <v>63</v>
      </c>
      <c r="E57" s="2"/>
      <c r="J57" s="2"/>
      <c r="K57" s="7">
        <v>8.4583333333333339</v>
      </c>
      <c r="L57" s="7">
        <f t="shared" si="13"/>
        <v>-0.16666666666666607</v>
      </c>
      <c r="M57" s="7">
        <f t="shared" si="14"/>
        <v>8.8333333333333339</v>
      </c>
      <c r="O57" s="7">
        <f t="shared" si="1"/>
        <v>8.8333333333333339</v>
      </c>
    </row>
    <row r="58" spans="1:15">
      <c r="A58" s="2"/>
      <c r="B58" s="2"/>
      <c r="C58" s="2"/>
      <c r="D58" s="2" t="s">
        <v>136</v>
      </c>
      <c r="E58" s="2"/>
      <c r="J58" s="2"/>
      <c r="K58" s="7">
        <v>9.7916666666666661</v>
      </c>
      <c r="L58" s="7">
        <f t="shared" si="13"/>
        <v>1.1666666666666661</v>
      </c>
      <c r="M58" s="7">
        <f t="shared" si="14"/>
        <v>10.166666666666666</v>
      </c>
      <c r="O58" s="7">
        <f t="shared" si="1"/>
        <v>10.166666666666666</v>
      </c>
    </row>
    <row r="59" spans="1:15">
      <c r="A59" s="2"/>
      <c r="B59" s="2"/>
      <c r="C59" s="2"/>
      <c r="D59" s="2" t="s">
        <v>64</v>
      </c>
      <c r="E59" s="2"/>
      <c r="J59" s="2"/>
      <c r="K59" s="7">
        <v>8.625</v>
      </c>
      <c r="L59" s="7">
        <f t="shared" si="13"/>
        <v>0</v>
      </c>
      <c r="M59" s="7">
        <f t="shared" si="14"/>
        <v>9</v>
      </c>
      <c r="O59" s="7">
        <f t="shared" si="1"/>
        <v>9</v>
      </c>
    </row>
    <row r="60" spans="1:15">
      <c r="A60" s="2"/>
      <c r="B60" s="2"/>
      <c r="C60" s="2"/>
      <c r="D60" s="2"/>
      <c r="E60" s="2"/>
      <c r="J60" s="2"/>
      <c r="K60" s="7">
        <f>MEDIAN(K55:K59)</f>
        <v>8.625</v>
      </c>
      <c r="M60" s="7"/>
      <c r="O60" s="7">
        <f t="shared" si="1"/>
        <v>0</v>
      </c>
    </row>
    <row r="61" spans="1:15">
      <c r="A61" s="2" t="s">
        <v>69</v>
      </c>
      <c r="B61" s="2">
        <v>5</v>
      </c>
      <c r="C61" s="2" t="s">
        <v>86</v>
      </c>
      <c r="D61" s="2" t="s">
        <v>70</v>
      </c>
      <c r="F61">
        <v>10</v>
      </c>
      <c r="G61">
        <v>9.5</v>
      </c>
      <c r="H61">
        <v>8.5</v>
      </c>
      <c r="I61">
        <v>7</v>
      </c>
      <c r="J61" s="2">
        <v>9</v>
      </c>
      <c r="K61" s="2">
        <v>9.1</v>
      </c>
      <c r="L61" s="7">
        <f>K61-$K$66</f>
        <v>0</v>
      </c>
      <c r="M61" s="7">
        <f>$J$61+L61</f>
        <v>9</v>
      </c>
      <c r="N61" t="s">
        <v>87</v>
      </c>
      <c r="O61" s="7">
        <f t="shared" si="1"/>
        <v>9</v>
      </c>
    </row>
    <row r="62" spans="1:15">
      <c r="A62" s="2"/>
      <c r="B62" s="2"/>
      <c r="C62" s="2"/>
      <c r="D62" s="2" t="s">
        <v>71</v>
      </c>
      <c r="E62" s="2"/>
      <c r="J62" s="2"/>
      <c r="K62" s="2">
        <v>8.6</v>
      </c>
      <c r="L62" s="7">
        <f t="shared" ref="L62:L65" si="15">K62-$K$66</f>
        <v>-0.5</v>
      </c>
      <c r="M62" s="7">
        <f t="shared" ref="M62:M65" si="16">$J$61+L62</f>
        <v>8.5</v>
      </c>
      <c r="O62" s="7">
        <f t="shared" si="1"/>
        <v>8.5</v>
      </c>
    </row>
    <row r="63" spans="1:15">
      <c r="A63" s="2"/>
      <c r="B63" s="2"/>
      <c r="C63" s="2"/>
      <c r="D63" s="2" t="s">
        <v>72</v>
      </c>
      <c r="E63" s="2"/>
      <c r="J63" s="2"/>
      <c r="K63" s="2">
        <v>8.6</v>
      </c>
      <c r="L63" s="7">
        <f t="shared" si="15"/>
        <v>-0.5</v>
      </c>
      <c r="M63" s="7">
        <f t="shared" si="16"/>
        <v>8.5</v>
      </c>
      <c r="O63" s="7">
        <f t="shared" si="1"/>
        <v>8.5</v>
      </c>
    </row>
    <row r="64" spans="1:15">
      <c r="A64" s="2"/>
      <c r="B64" s="2"/>
      <c r="C64" s="2"/>
      <c r="D64" s="2" t="s">
        <v>73</v>
      </c>
      <c r="E64" s="2"/>
      <c r="J64" s="2"/>
      <c r="K64" s="2">
        <v>9.6999999999999993</v>
      </c>
      <c r="L64" s="7">
        <f t="shared" si="15"/>
        <v>0.59999999999999964</v>
      </c>
      <c r="M64" s="7">
        <f t="shared" si="16"/>
        <v>9.6</v>
      </c>
      <c r="O64" s="7">
        <f t="shared" si="1"/>
        <v>9.6</v>
      </c>
    </row>
    <row r="65" spans="1:15">
      <c r="A65" s="2"/>
      <c r="B65" s="2"/>
      <c r="C65" s="2"/>
      <c r="D65" s="2" t="s">
        <v>74</v>
      </c>
      <c r="E65" s="2"/>
      <c r="J65" s="2"/>
      <c r="K65" s="2">
        <v>9.8000000000000007</v>
      </c>
      <c r="L65" s="7">
        <f t="shared" si="15"/>
        <v>0.70000000000000107</v>
      </c>
      <c r="M65" s="7">
        <f t="shared" si="16"/>
        <v>9.7000000000000011</v>
      </c>
      <c r="O65" s="7">
        <f t="shared" si="1"/>
        <v>9.7000000000000011</v>
      </c>
    </row>
    <row r="66" spans="1:15">
      <c r="A66" s="2"/>
      <c r="B66" s="2"/>
      <c r="C66" s="2"/>
      <c r="D66" s="2"/>
      <c r="E66" s="2"/>
      <c r="J66" s="2"/>
      <c r="K66">
        <f>MEDIAN(K61:K65)</f>
        <v>9.1</v>
      </c>
      <c r="M66" s="7"/>
      <c r="O66" s="7"/>
    </row>
    <row r="67" spans="1:15">
      <c r="A67" s="2" t="s">
        <v>88</v>
      </c>
      <c r="B67" s="2">
        <v>3</v>
      </c>
      <c r="C67" s="2" t="s">
        <v>86</v>
      </c>
      <c r="D67" s="2" t="s">
        <v>139</v>
      </c>
      <c r="E67" s="2"/>
      <c r="F67">
        <v>9.5</v>
      </c>
      <c r="G67">
        <v>8</v>
      </c>
      <c r="H67">
        <v>8.5</v>
      </c>
      <c r="I67">
        <v>9</v>
      </c>
      <c r="J67" s="2">
        <v>8.75</v>
      </c>
      <c r="M67" s="7">
        <f>$J$67</f>
        <v>8.75</v>
      </c>
      <c r="N67" t="s">
        <v>85</v>
      </c>
      <c r="O67" s="7">
        <f t="shared" ref="O67:O101" si="17">M67</f>
        <v>8.75</v>
      </c>
    </row>
    <row r="68" spans="1:15">
      <c r="A68" s="2"/>
      <c r="B68" s="2"/>
      <c r="C68" s="2"/>
      <c r="D68" s="2" t="s">
        <v>89</v>
      </c>
      <c r="E68" s="2"/>
      <c r="M68" s="7">
        <f t="shared" ref="M68:M69" si="18">$J$67</f>
        <v>8.75</v>
      </c>
      <c r="N68" t="s">
        <v>94</v>
      </c>
      <c r="O68" s="7">
        <f t="shared" si="17"/>
        <v>8.75</v>
      </c>
    </row>
    <row r="69" spans="1:15">
      <c r="A69" s="2"/>
      <c r="B69" s="2"/>
      <c r="C69" s="2"/>
      <c r="D69" s="2" t="s">
        <v>90</v>
      </c>
      <c r="E69" s="2"/>
      <c r="M69" s="7">
        <f t="shared" si="18"/>
        <v>8.75</v>
      </c>
      <c r="O69" s="7">
        <f t="shared" si="17"/>
        <v>8.75</v>
      </c>
    </row>
    <row r="70" spans="1:15">
      <c r="A70" s="2"/>
      <c r="B70" s="2"/>
      <c r="C70" s="2"/>
      <c r="D70" s="2"/>
      <c r="E70" s="2"/>
      <c r="M70" s="7"/>
      <c r="O70" s="7"/>
    </row>
    <row r="71" spans="1:15">
      <c r="A71" s="2" t="s">
        <v>93</v>
      </c>
      <c r="B71" s="2">
        <v>2</v>
      </c>
      <c r="C71" s="2"/>
      <c r="D71" s="2" t="s">
        <v>91</v>
      </c>
      <c r="E71" s="2" t="s">
        <v>35</v>
      </c>
      <c r="G71">
        <v>10</v>
      </c>
      <c r="H71">
        <v>10</v>
      </c>
      <c r="I71">
        <v>9.5</v>
      </c>
      <c r="J71" s="2">
        <v>9.75</v>
      </c>
      <c r="K71" s="2"/>
      <c r="L71" s="2"/>
      <c r="M71" s="7">
        <f>$J$71</f>
        <v>9.75</v>
      </c>
      <c r="N71" t="s">
        <v>107</v>
      </c>
      <c r="O71" s="7">
        <f t="shared" si="17"/>
        <v>9.75</v>
      </c>
    </row>
    <row r="72" spans="1:15">
      <c r="A72" s="2"/>
      <c r="B72" s="2"/>
      <c r="C72" s="2"/>
      <c r="D72" s="2" t="s">
        <v>106</v>
      </c>
      <c r="E72" s="2"/>
      <c r="J72" s="2"/>
      <c r="K72" s="2"/>
      <c r="L72" s="2"/>
      <c r="M72" s="7">
        <f>$J$71</f>
        <v>9.75</v>
      </c>
      <c r="N72" t="s">
        <v>108</v>
      </c>
      <c r="O72" s="7">
        <f t="shared" si="17"/>
        <v>9.75</v>
      </c>
    </row>
    <row r="73" spans="1:15">
      <c r="A73" s="2"/>
      <c r="B73" s="2"/>
      <c r="C73" s="2"/>
      <c r="D73" s="2"/>
      <c r="E73" s="2"/>
      <c r="J73" s="2"/>
      <c r="K73" s="2"/>
      <c r="L73" s="2"/>
      <c r="M73" s="7"/>
      <c r="O73" s="7"/>
    </row>
    <row r="74" spans="1:15">
      <c r="A74" s="2" t="s">
        <v>92</v>
      </c>
      <c r="B74" s="2"/>
      <c r="C74" s="2" t="s">
        <v>114</v>
      </c>
      <c r="D74" s="2" t="s">
        <v>110</v>
      </c>
      <c r="E74" s="2" t="s">
        <v>35</v>
      </c>
      <c r="F74">
        <v>10</v>
      </c>
      <c r="G74">
        <v>8</v>
      </c>
      <c r="H74">
        <v>10</v>
      </c>
      <c r="I74">
        <v>8.5</v>
      </c>
      <c r="J74" s="2">
        <v>9.25</v>
      </c>
      <c r="K74" s="2">
        <v>9.6</v>
      </c>
      <c r="L74" s="2">
        <f>K74-$K$78</f>
        <v>0</v>
      </c>
      <c r="M74" s="7">
        <f>$J$74+L74</f>
        <v>9.25</v>
      </c>
      <c r="O74" s="7">
        <f>M74</f>
        <v>9.25</v>
      </c>
    </row>
    <row r="75" spans="1:15">
      <c r="A75" s="2"/>
      <c r="B75" s="2"/>
      <c r="C75" s="2" t="s">
        <v>6</v>
      </c>
      <c r="D75" s="2" t="s">
        <v>111</v>
      </c>
      <c r="E75" s="2" t="s">
        <v>35</v>
      </c>
      <c r="J75" s="2"/>
      <c r="K75" s="2">
        <v>9.6</v>
      </c>
      <c r="L75" s="2">
        <f t="shared" ref="L75:L77" si="19">K75-$K$78</f>
        <v>0</v>
      </c>
      <c r="M75" s="7">
        <f t="shared" ref="M75:M77" si="20">$J$74+L75</f>
        <v>9.25</v>
      </c>
      <c r="O75" s="7">
        <f t="shared" ref="O75:O77" si="21">M75</f>
        <v>9.25</v>
      </c>
    </row>
    <row r="76" spans="1:15">
      <c r="A76" s="2"/>
      <c r="B76" s="2"/>
      <c r="C76" s="2"/>
      <c r="D76" s="2" t="s">
        <v>112</v>
      </c>
      <c r="E76" s="2"/>
      <c r="J76" s="2"/>
      <c r="K76" s="2">
        <v>9.6</v>
      </c>
      <c r="L76" s="2">
        <f t="shared" si="19"/>
        <v>0</v>
      </c>
      <c r="M76" s="7">
        <f t="shared" si="20"/>
        <v>9.25</v>
      </c>
      <c r="O76" s="7">
        <f t="shared" si="21"/>
        <v>9.25</v>
      </c>
    </row>
    <row r="77" spans="1:15">
      <c r="A77" s="2"/>
      <c r="B77" s="2"/>
      <c r="C77" s="2"/>
      <c r="D77" s="2" t="s">
        <v>113</v>
      </c>
      <c r="E77" s="2" t="s">
        <v>35</v>
      </c>
      <c r="J77" s="2"/>
      <c r="K77" s="2">
        <v>9.6</v>
      </c>
      <c r="L77" s="2">
        <f t="shared" si="19"/>
        <v>0</v>
      </c>
      <c r="M77" s="7">
        <f t="shared" si="20"/>
        <v>9.25</v>
      </c>
      <c r="O77" s="7">
        <f t="shared" si="21"/>
        <v>9.25</v>
      </c>
    </row>
    <row r="78" spans="1:15">
      <c r="A78" s="2"/>
      <c r="B78" s="2"/>
      <c r="C78" s="2"/>
      <c r="D78" s="2"/>
      <c r="E78" s="2"/>
      <c r="J78" s="2"/>
      <c r="K78" s="2">
        <f>MEDIAN(K74:K77)</f>
        <v>9.6</v>
      </c>
      <c r="L78" s="2"/>
      <c r="M78" s="7"/>
      <c r="O78" s="7"/>
    </row>
    <row r="79" spans="1:15">
      <c r="A79" s="2" t="s">
        <v>95</v>
      </c>
      <c r="B79" s="2">
        <v>3</v>
      </c>
      <c r="C79" s="2" t="s">
        <v>86</v>
      </c>
      <c r="D79" s="2" t="s">
        <v>96</v>
      </c>
      <c r="E79" s="2"/>
      <c r="F79">
        <v>10</v>
      </c>
      <c r="G79">
        <v>8.5</v>
      </c>
      <c r="H79">
        <v>8.5</v>
      </c>
      <c r="I79">
        <v>9.5</v>
      </c>
      <c r="J79" s="2">
        <v>9.25</v>
      </c>
      <c r="K79" s="2"/>
      <c r="L79" s="2"/>
      <c r="M79" s="7">
        <f>$J$79</f>
        <v>9.25</v>
      </c>
      <c r="N79" t="s">
        <v>99</v>
      </c>
      <c r="O79" s="7">
        <f t="shared" si="17"/>
        <v>9.25</v>
      </c>
    </row>
    <row r="80" spans="1:15">
      <c r="A80" s="2"/>
      <c r="B80" s="2"/>
      <c r="C80" s="2"/>
      <c r="D80" s="2" t="s">
        <v>97</v>
      </c>
      <c r="E80" s="2" t="s">
        <v>35</v>
      </c>
      <c r="J80" s="2"/>
      <c r="K80" s="2"/>
      <c r="L80" s="2"/>
      <c r="M80" s="7">
        <f t="shared" ref="M80:M81" si="22">$J$79</f>
        <v>9.25</v>
      </c>
      <c r="N80" t="s">
        <v>100</v>
      </c>
      <c r="O80" s="7">
        <f t="shared" si="17"/>
        <v>9.25</v>
      </c>
    </row>
    <row r="81" spans="1:15">
      <c r="A81" s="2"/>
      <c r="B81" s="2"/>
      <c r="C81" s="2"/>
      <c r="D81" s="2" t="s">
        <v>98</v>
      </c>
      <c r="E81" s="2" t="s">
        <v>35</v>
      </c>
      <c r="M81" s="7">
        <f t="shared" si="22"/>
        <v>9.25</v>
      </c>
      <c r="O81" s="7">
        <f t="shared" si="17"/>
        <v>9.25</v>
      </c>
    </row>
    <row r="82" spans="1:15">
      <c r="A82" s="2"/>
      <c r="B82" s="2"/>
      <c r="C82" s="2"/>
      <c r="D82" s="2"/>
      <c r="E82" s="2"/>
      <c r="M82" s="7"/>
      <c r="O82" s="7">
        <f t="shared" si="17"/>
        <v>0</v>
      </c>
    </row>
    <row r="83" spans="1:15">
      <c r="A83" s="2" t="s">
        <v>101</v>
      </c>
      <c r="B83" s="2">
        <v>5</v>
      </c>
      <c r="C83" s="2" t="s">
        <v>6</v>
      </c>
      <c r="D83" s="2" t="s">
        <v>103</v>
      </c>
      <c r="E83" s="2"/>
      <c r="F83" s="2">
        <v>10</v>
      </c>
      <c r="G83">
        <v>10</v>
      </c>
      <c r="H83">
        <v>10</v>
      </c>
      <c r="I83">
        <v>10</v>
      </c>
      <c r="J83">
        <v>10</v>
      </c>
      <c r="K83">
        <v>10</v>
      </c>
      <c r="M83" s="7">
        <v>10</v>
      </c>
      <c r="N83" t="s">
        <v>102</v>
      </c>
      <c r="O83" s="7">
        <f t="shared" si="17"/>
        <v>10</v>
      </c>
    </row>
    <row r="84" spans="1:15">
      <c r="A84" s="2"/>
      <c r="B84" s="2"/>
      <c r="C84" s="2"/>
      <c r="D84" s="2" t="s">
        <v>148</v>
      </c>
      <c r="E84" s="2"/>
      <c r="K84">
        <v>10</v>
      </c>
      <c r="M84" s="7">
        <v>10</v>
      </c>
      <c r="O84" s="7">
        <f t="shared" si="17"/>
        <v>10</v>
      </c>
    </row>
    <row r="85" spans="1:15">
      <c r="A85" s="2"/>
      <c r="B85" s="2"/>
      <c r="C85" s="2"/>
      <c r="D85" s="2" t="s">
        <v>154</v>
      </c>
      <c r="E85" s="2"/>
      <c r="K85">
        <v>10</v>
      </c>
      <c r="M85" s="7">
        <v>10</v>
      </c>
      <c r="O85" s="7">
        <f t="shared" si="17"/>
        <v>10</v>
      </c>
    </row>
    <row r="86" spans="1:15">
      <c r="A86" s="2"/>
      <c r="B86" s="2"/>
      <c r="C86" s="2"/>
      <c r="D86" s="2" t="s">
        <v>152</v>
      </c>
      <c r="E86" s="2"/>
      <c r="J86" s="2"/>
      <c r="K86">
        <v>10</v>
      </c>
      <c r="M86" s="7">
        <v>10</v>
      </c>
      <c r="O86" s="7">
        <v>10</v>
      </c>
    </row>
    <row r="87" spans="1:15">
      <c r="A87" s="2"/>
      <c r="B87" s="2"/>
      <c r="C87" s="2"/>
      <c r="D87" s="2" t="s">
        <v>153</v>
      </c>
      <c r="E87" s="2"/>
      <c r="J87" s="2"/>
      <c r="K87">
        <v>10</v>
      </c>
      <c r="M87" s="7">
        <v>10</v>
      </c>
      <c r="O87" s="7">
        <f t="shared" si="17"/>
        <v>10</v>
      </c>
    </row>
    <row r="88" spans="1:15">
      <c r="A88" s="2"/>
      <c r="B88" s="2"/>
      <c r="C88" s="2"/>
      <c r="D88" s="2" t="s">
        <v>141</v>
      </c>
      <c r="E88" s="2"/>
      <c r="J88" s="2"/>
      <c r="K88">
        <v>10</v>
      </c>
      <c r="M88" s="7">
        <v>10</v>
      </c>
      <c r="O88" s="7">
        <f t="shared" si="17"/>
        <v>10</v>
      </c>
    </row>
    <row r="89" spans="1:15">
      <c r="A89" s="2"/>
      <c r="B89" s="2"/>
      <c r="C89" s="2"/>
      <c r="D89" s="2"/>
      <c r="E89" s="2"/>
      <c r="J89" s="2"/>
      <c r="M89" s="7"/>
      <c r="O89" s="7">
        <f t="shared" si="17"/>
        <v>0</v>
      </c>
    </row>
    <row r="90" spans="1:15">
      <c r="A90" s="2" t="s">
        <v>109</v>
      </c>
      <c r="B90" s="2">
        <v>7</v>
      </c>
      <c r="C90" s="2" t="s">
        <v>6</v>
      </c>
      <c r="D90" s="2" t="s">
        <v>117</v>
      </c>
      <c r="E90" s="2"/>
      <c r="F90">
        <v>9.5</v>
      </c>
      <c r="G90">
        <v>9.5</v>
      </c>
      <c r="H90">
        <v>10</v>
      </c>
      <c r="I90">
        <v>8</v>
      </c>
      <c r="J90" s="2">
        <v>9.25</v>
      </c>
      <c r="K90">
        <v>10</v>
      </c>
      <c r="M90" s="7">
        <f>$J$90</f>
        <v>9.25</v>
      </c>
      <c r="O90" s="7">
        <f t="shared" si="17"/>
        <v>9.25</v>
      </c>
    </row>
    <row r="91" spans="1:15">
      <c r="A91" s="2"/>
      <c r="B91" s="2"/>
      <c r="C91" s="2"/>
      <c r="D91" s="2" t="s">
        <v>118</v>
      </c>
      <c r="E91" s="2"/>
      <c r="J91" s="2"/>
      <c r="K91">
        <v>10</v>
      </c>
      <c r="L91" s="6"/>
      <c r="M91" s="7">
        <f t="shared" ref="M91:M96" si="23">$J$90</f>
        <v>9.25</v>
      </c>
      <c r="O91" s="7">
        <f t="shared" si="17"/>
        <v>9.25</v>
      </c>
    </row>
    <row r="92" spans="1:15">
      <c r="A92" s="2"/>
      <c r="B92" s="2"/>
      <c r="C92" s="2"/>
      <c r="D92" s="2" t="s">
        <v>119</v>
      </c>
      <c r="E92" s="2"/>
      <c r="K92">
        <v>10</v>
      </c>
      <c r="L92" s="6"/>
      <c r="M92" s="7">
        <f t="shared" si="23"/>
        <v>9.25</v>
      </c>
      <c r="O92" s="7">
        <f t="shared" si="17"/>
        <v>9.25</v>
      </c>
    </row>
    <row r="93" spans="1:15">
      <c r="A93" s="2"/>
      <c r="B93" s="2"/>
      <c r="C93" s="2"/>
      <c r="D93" s="2" t="s">
        <v>120</v>
      </c>
      <c r="E93" s="2"/>
      <c r="K93">
        <v>10</v>
      </c>
      <c r="M93" s="7">
        <f t="shared" si="23"/>
        <v>9.25</v>
      </c>
      <c r="O93" s="7">
        <f t="shared" si="17"/>
        <v>9.25</v>
      </c>
    </row>
    <row r="94" spans="1:15">
      <c r="A94" s="2"/>
      <c r="B94" s="2"/>
      <c r="C94" s="2"/>
      <c r="D94" s="2" t="s">
        <v>131</v>
      </c>
      <c r="E94" s="2"/>
      <c r="K94">
        <v>10</v>
      </c>
      <c r="L94" s="6"/>
      <c r="M94" s="7">
        <f t="shared" si="23"/>
        <v>9.25</v>
      </c>
      <c r="O94" s="7">
        <f t="shared" si="17"/>
        <v>9.25</v>
      </c>
    </row>
    <row r="95" spans="1:15">
      <c r="A95" s="2"/>
      <c r="B95" s="2"/>
      <c r="C95" s="2"/>
      <c r="D95" s="2" t="s">
        <v>121</v>
      </c>
      <c r="E95" s="2"/>
      <c r="K95">
        <v>10</v>
      </c>
      <c r="L95" s="6"/>
      <c r="M95" s="7">
        <f t="shared" si="23"/>
        <v>9.25</v>
      </c>
      <c r="O95" s="7">
        <f t="shared" si="17"/>
        <v>9.25</v>
      </c>
    </row>
    <row r="96" spans="1:15">
      <c r="A96" s="2"/>
      <c r="B96" s="2"/>
      <c r="C96" s="2"/>
      <c r="D96" s="2" t="s">
        <v>130</v>
      </c>
      <c r="E96" s="2"/>
      <c r="K96">
        <v>10</v>
      </c>
      <c r="L96" s="6"/>
      <c r="M96" s="7">
        <f t="shared" si="23"/>
        <v>9.25</v>
      </c>
      <c r="O96" s="7">
        <f t="shared" si="17"/>
        <v>9.25</v>
      </c>
    </row>
    <row r="97" spans="1:15">
      <c r="A97" s="2"/>
      <c r="B97" s="2"/>
      <c r="C97" s="2"/>
      <c r="D97" s="2"/>
      <c r="E97" s="2"/>
      <c r="M97" s="7"/>
      <c r="O97" s="7">
        <f t="shared" si="17"/>
        <v>0</v>
      </c>
    </row>
    <row r="98" spans="1:15">
      <c r="A98" s="2" t="s">
        <v>115</v>
      </c>
      <c r="B98" s="2">
        <v>1</v>
      </c>
      <c r="C98" s="2" t="s">
        <v>122</v>
      </c>
      <c r="D98" s="2" t="s">
        <v>116</v>
      </c>
      <c r="E98" s="2" t="s">
        <v>35</v>
      </c>
      <c r="G98">
        <v>10</v>
      </c>
      <c r="H98">
        <v>7.5</v>
      </c>
      <c r="I98">
        <v>9</v>
      </c>
      <c r="J98">
        <v>9</v>
      </c>
      <c r="L98" s="6"/>
      <c r="M98" s="7">
        <f>J98</f>
        <v>9</v>
      </c>
      <c r="N98" t="s">
        <v>123</v>
      </c>
      <c r="O98" s="7">
        <f t="shared" si="17"/>
        <v>9</v>
      </c>
    </row>
    <row r="99" spans="1:15">
      <c r="A99" s="2"/>
      <c r="B99" s="2"/>
      <c r="C99" s="2"/>
      <c r="D99" s="2"/>
      <c r="E99" s="2"/>
      <c r="L99" s="6"/>
      <c r="M99" s="7"/>
      <c r="O99" s="7">
        <f t="shared" si="17"/>
        <v>0</v>
      </c>
    </row>
    <row r="100" spans="1:15">
      <c r="A100" s="2" t="s">
        <v>128</v>
      </c>
      <c r="B100" s="2"/>
      <c r="C100" s="2"/>
      <c r="D100" s="2" t="s">
        <v>124</v>
      </c>
      <c r="E100" s="2"/>
      <c r="F100" s="2"/>
      <c r="G100">
        <v>8</v>
      </c>
      <c r="H100">
        <v>8</v>
      </c>
      <c r="I100">
        <v>10</v>
      </c>
      <c r="J100">
        <v>8.75</v>
      </c>
      <c r="L100" s="6"/>
      <c r="M100" s="7">
        <f>$J$100</f>
        <v>8.75</v>
      </c>
      <c r="N100" t="s">
        <v>127</v>
      </c>
      <c r="O100" s="7">
        <f t="shared" si="17"/>
        <v>8.75</v>
      </c>
    </row>
    <row r="101" spans="1:15">
      <c r="A101" s="2"/>
      <c r="B101" s="2"/>
      <c r="C101" s="2"/>
      <c r="D101" s="2" t="s">
        <v>125</v>
      </c>
      <c r="E101" s="2"/>
      <c r="M101" s="7">
        <f>$J$100</f>
        <v>8.75</v>
      </c>
      <c r="O101" s="7">
        <f t="shared" si="17"/>
        <v>8.75</v>
      </c>
    </row>
    <row r="102" spans="1:15">
      <c r="A102" s="2"/>
      <c r="B102" s="2"/>
      <c r="C102" s="2"/>
      <c r="D102" s="2"/>
      <c r="E102" s="2"/>
      <c r="L102" s="6"/>
      <c r="M102" s="7"/>
    </row>
    <row r="103" spans="1:15">
      <c r="L103" s="6"/>
      <c r="M103" s="7"/>
    </row>
    <row r="104" spans="1:15">
      <c r="M104" s="7"/>
    </row>
    <row r="105" spans="1:15">
      <c r="L105" s="6"/>
      <c r="M105" s="7"/>
    </row>
    <row r="106" spans="1:15">
      <c r="L106" s="6"/>
      <c r="M106" s="7"/>
    </row>
    <row r="107" spans="1:15">
      <c r="L107" s="6"/>
      <c r="M107" s="7"/>
    </row>
    <row r="108" spans="1:15">
      <c r="M108" s="7"/>
    </row>
    <row r="109" spans="1:15">
      <c r="M109" s="7"/>
    </row>
    <row r="110" spans="1:15">
      <c r="M110" s="7"/>
    </row>
    <row r="111" spans="1:15">
      <c r="M111" s="7"/>
    </row>
    <row r="112" spans="1:15">
      <c r="M112" s="7"/>
    </row>
    <row r="113" spans="13:13">
      <c r="M113" s="7"/>
    </row>
    <row r="114" spans="13:13">
      <c r="M114" s="7"/>
    </row>
    <row r="115" spans="13:13">
      <c r="M115" s="7"/>
    </row>
    <row r="116" spans="13:13">
      <c r="M116" s="7"/>
    </row>
    <row r="117" spans="13:13">
      <c r="M117" s="7"/>
    </row>
    <row r="118" spans="13:13">
      <c r="M118" s="7"/>
    </row>
    <row r="119" spans="13:13">
      <c r="M119" s="7"/>
    </row>
    <row r="120" spans="13:13">
      <c r="M120" s="7"/>
    </row>
    <row r="121" spans="13:13">
      <c r="M121" s="7"/>
    </row>
    <row r="122" spans="13:13">
      <c r="M122" s="7"/>
    </row>
  </sheetData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F10" sqref="F10"/>
    </sheetView>
  </sheetViews>
  <sheetFormatPr defaultRowHeight="15"/>
  <sheetData>
    <row r="1" spans="1:6">
      <c r="A1" t="s">
        <v>157</v>
      </c>
      <c r="C1">
        <v>9.6999999999999993</v>
      </c>
      <c r="D1">
        <v>9.4</v>
      </c>
      <c r="E1">
        <v>9.6999999999999993</v>
      </c>
      <c r="F1">
        <f>AVERAGE(B1:E1)</f>
        <v>9.6</v>
      </c>
    </row>
    <row r="2" spans="1:6">
      <c r="A2" t="s">
        <v>158</v>
      </c>
      <c r="B2">
        <v>9.6</v>
      </c>
      <c r="D2">
        <v>9.6</v>
      </c>
      <c r="E2">
        <v>9.6</v>
      </c>
      <c r="F2">
        <f t="shared" ref="F2:F4" si="0">AVERAGE(B2:E2)</f>
        <v>9.6</v>
      </c>
    </row>
    <row r="3" spans="1:6">
      <c r="A3" t="s">
        <v>159</v>
      </c>
      <c r="B3">
        <v>9.6999999999999993</v>
      </c>
      <c r="C3">
        <v>9.5</v>
      </c>
      <c r="E3">
        <v>9.6</v>
      </c>
      <c r="F3">
        <f t="shared" si="0"/>
        <v>9.6</v>
      </c>
    </row>
    <row r="4" spans="1:6">
      <c r="A4" t="s">
        <v>160</v>
      </c>
      <c r="B4">
        <v>9.6</v>
      </c>
      <c r="C4">
        <v>9.4</v>
      </c>
      <c r="D4">
        <v>9.8000000000000007</v>
      </c>
      <c r="F4">
        <f t="shared" si="0"/>
        <v>9.6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notas</vt:lpstr>
      <vt:lpstr>Notas detalhes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Geber</dc:creator>
  <cp:lastModifiedBy>Geber</cp:lastModifiedBy>
  <dcterms:created xsi:type="dcterms:W3CDTF">2013-11-26T02:00:18Z</dcterms:created>
  <dcterms:modified xsi:type="dcterms:W3CDTF">2015-03-04T01:53:52Z</dcterms:modified>
</cp:coreProperties>
</file>